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40" windowWidth="15045" windowHeight="918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Titles" localSheetId="1">'Sheet1 (2)'!$2:$3</definedName>
  </definedNames>
  <calcPr fullCalcOnLoad="1"/>
</workbook>
</file>

<file path=xl/sharedStrings.xml><?xml version="1.0" encoding="utf-8"?>
<sst xmlns="http://schemas.openxmlformats.org/spreadsheetml/2006/main" count="173" uniqueCount="135">
  <si>
    <t>หน่วยวัด</t>
  </si>
  <si>
    <t>น้ำหนัก  (ร้อยละ)</t>
  </si>
  <si>
    <t>ผลการดำเนินงาน</t>
  </si>
  <si>
    <t>เกณฑ์การให้คะแนน</t>
  </si>
  <si>
    <t>ค่าคะแนนที่ได้</t>
  </si>
  <si>
    <t>คะแนนถ่วงน้ำหนัก</t>
  </si>
  <si>
    <t>โทร .............................</t>
  </si>
  <si>
    <t xml:space="preserve"> (หัวหน้าส่วนราชการ)</t>
  </si>
  <si>
    <t>ผู้รับผิดชอบตัวชี้วัด : ……………………………….......</t>
  </si>
  <si>
    <t>ผู้รวบรวมข้อมูล        : ……………………………….........</t>
  </si>
  <si>
    <t>ผลการดำเนินงานในอดีต</t>
  </si>
  <si>
    <t>เป้าหมาย</t>
  </si>
  <si>
    <t xml:space="preserve">                       ตัวชี้วัดผลการปฏิบัติราชการ                          </t>
  </si>
  <si>
    <t>KPI Template  ในแผนปฏิบัติราชการประจำปีงบประมาณ พ.ศ. 2554 มหาวิทยาลัยรามคำแหง</t>
  </si>
  <si>
    <t>1. ร้อยละเฉลี่ยถ่วงน้ำหนักของการบรรลุเป้าหมายผลผลิตของมหาวิทยาลัยตามเอกสารงบประมาณรายจ่ายประจำปี ด้านผลผลิตผู้สำเร็จการศึกษา</t>
  </si>
  <si>
    <t>1.1 ผู้สำเร็จการศึกษาด้านสังคมศาสตร์</t>
  </si>
  <si>
    <t>1.2 ผู้สำเร็จการศึกษาด้านวิทยาศาสตร์และเทคโนโลยี</t>
  </si>
  <si>
    <t>1.3 ผู้สำเร็จการศึกษาด้านวิทยาศาสตร์สุขภาพ</t>
  </si>
  <si>
    <t>1.4 ผู้สำเร็จการศึกษาด้านการศึกษาขั้นพื้นฐาน</t>
  </si>
  <si>
    <t>2. ระดับความพึงพอใจของนักศึกษาพิการที่มีต่อมหาวิทยาลัยรามคำแหงด้านสนับสนุนการศึกษา</t>
  </si>
  <si>
    <t>3. ร้อยละของกิจกรรม/โครงการบริการวิชาการวิชาชีพที่ตอบสนองความต้องการพัฒนาและเสริมสร้างความเข้มแข็งของสังคม ชุมชนประเทศชาติหรือนานาชาติต่ออาจารย์ประจำ</t>
  </si>
  <si>
    <t>4. ร้อยละเฉลี่ยถ่วงน้ำหนักในการบรรลุเป้าหมายผลผลิตของมหาวิทยาลัยตามเอกสารงบประมาณรายจ่ายประจำปีด้านผลผลิตการให้บริการทางวิชาการแก่ชุมชน/ สังคม</t>
  </si>
  <si>
    <t>5. ค่าเฉลี่ยระดับความพึงพอใจของการจัดบริการทางวิชาการแก่ชุมชนสังคม</t>
  </si>
  <si>
    <t>6. ร้อยละเฉลี่ยถ่วงน้ำหนักในการบรรลุเป้าหมายผลผลิตของมหาวิทยาลัย ตามเอกสารงบประมาณรายจ่ายประจำปีด้านผลผลิตการทำนุบำรุงศิลปวัฒนธรรม</t>
  </si>
  <si>
    <t>7. ค่าเฉลี่ยระดับความพึงพอใจด้านทำนุบำรุง ศิลปวัฒนธรรม</t>
  </si>
  <si>
    <t>8. ร้อยละของหลักสูตรที่ได้มาตรฐานต่อหลักสูตรทั้งหมด</t>
  </si>
  <si>
    <t>9. ระดับความสำเร็จของการพัฒนามหาวิทยาลัยสู่ความเป็นนานาชาติ</t>
  </si>
  <si>
    <t>10. ค่าเฉลี่ยระดับความพึงพอใจของนายจ้างผู้ประกอบการ และผู้ใช้บัณฑิต</t>
  </si>
  <si>
    <t>11. ค่าเฉลี่ยของระดับความพึงพอใจต่อมหาวิทยาลัยของนักศึกษา</t>
  </si>
  <si>
    <t>12. ร้อยละของบัณฑิตระดับปริญญาตรีที่ได้งานทำและการประกอบอาชีพอิสระภายใน 1 ปี</t>
  </si>
  <si>
    <t>13. ร้อยละของบัณฑิตระดับปริญญาตรีที่ได้งานทำตรงสาขาวิชาที่สำเร็จการศึกษา</t>
  </si>
  <si>
    <t>14. ร้อยละของนักศึกษาปัจจุบันและศิษย์เก่าที่สำเร็จการศึกษาในรอบ 5 ปี ที่ผ่านมาที่ได้รับการประกาศเกียรติคุณยกย่องในด้านวิชาชีพ คุณธรรม จริยธรรม กีฬาสุขภาพ ศิลปะและวัฒนธรรมและด้าน สิ่งแวดล้อมในระดับชาติและนานาชาติ</t>
  </si>
  <si>
    <t>15. ร้อยละเฉลี่ยถ่วงน้ำหนักความสำเร็จของการส่งเสริมกิจกรรมนักศึกษาที่ครบถ้วนและสอดคล้องกับคุณลักษณะที่พึงประสงค์</t>
  </si>
  <si>
    <t>16. ร้อยละของจำนวนหน่วยงานที่ได้มาตรฐานและคุณภาพภายในมหาวิทยาลัย</t>
  </si>
  <si>
    <t>17. ค่าเฉลี่ยระดับความพึงพอใจของนักศึกษาที่ใช้สื่อการสอน e-Learning</t>
  </si>
  <si>
    <t>18. ระดับความสำเร็จของการปฏิบัติตามจรรยาบรรณวิชาชีพของสายสนับสนุน</t>
  </si>
  <si>
    <t>19. ร้อยละเฉลี่ยถ่วงน้ำหนักของการบรรลุเป้าหมายผลผลิตของแผนพัฒนา บุคลากรของมหาวิทยาลัย</t>
  </si>
  <si>
    <t>20. ระดับความพึงพอใจของนักศึกษาต่อคุณภาพการสอนของอาจารย์</t>
  </si>
  <si>
    <t>21. ร้อยละของอาจารย์ประจำที่มีวุฒิปริญญา เอกหรือเทียบเท่าต่ออาจารย์ประจำ</t>
  </si>
  <si>
    <t>22. ร้อยละของอาจารย์ประจำที่ดำรงตำแหน่งทางวิชาการต่ออาจารย์ประจำ</t>
  </si>
  <si>
    <t>23. ร้อยละของวิชาที่จัดทำ วิชา e- Learning    ต่อวิชาศึกษาทั่วไปที่เปิดสอน ในระดับปริญญาตรี</t>
  </si>
  <si>
    <t>24. ร้อยละของ e-testing ต่อวิชาศึกษาทั่วไปที่เปิดสอนในระดับปริญญาตรี</t>
  </si>
  <si>
    <t>25. ร้อยละของตำราเสียงต่อตำราทั้งหมดในแผนความต้องการของผู้พิการในระดับปริญญาตรี</t>
  </si>
  <si>
    <t>26. ร้อยละของข้อสอบอักษรเบรลล์ต่อข้อสอบทั้งหมดในแผนความต้องการของผู้พิการในระดับปริญญาตรี</t>
  </si>
  <si>
    <t>27. ร้อยละของตำราอิเล็กทรอนิกส์ต่อตำราทั้งหมดในระดับปริญญาตรี</t>
  </si>
  <si>
    <t xml:space="preserve">28. ประสิทธิภาพของการจัดการศึกษาด้านวิทยาศาสตร์/ เทคโนโลยีและวิทยาศาสตร์สุขภาพ  </t>
  </si>
  <si>
    <t>29. ร้อยละของงานวิจัยและงานสร้างสรรค์ที่ตีพิมพ์เผยแพร่ในระดับชาติหรือระดับนานาชาติต่ออาจารย์ประจำและ/หรือนักวิจัยประจำ</t>
  </si>
  <si>
    <t>30. จำนวนเงินสนับสนุนงานวิจัยและงานสร้างสรรค์ภายในและภายนอก     มหาวิทยาลัยต่อจำนวนอาจารย์ประจำและ/หรือนักวิจัยประจำ</t>
  </si>
  <si>
    <t>31. ร้อยละของงานวิจัยหรืองานสร้างสรรค์ที่นำมาใช้อันก่อให้เกิดประโยชน์อย่างชัดเจนต่ออาจารย์ประจำและ/หรือนักวิจัยประจำ</t>
  </si>
  <si>
    <t>32. ร้อยละเฉลี่ยถ่วงน้ำหนักในการบรรลุเป้าหมายผลผลิตของมหาวิทยาลัยตามเอกสารงบประมาณรายจ่ายประจำปีด้านการวิจัย</t>
  </si>
  <si>
    <t>33. ร้อยละของบทความวิทยานิพนธ์ปริญญาโทหรือเอกที่ตีพิมพ์เผยแพร่ทั้งในระดับชาติหรือระดับนานาชาติต่อจำนวน วิทยานิพนธ์ปริญญาโทหรือเอก</t>
  </si>
  <si>
    <t>34. ร้อยละเฉลี่ยถ่วงน้ำหนักของการบรรลุเป้าหมายผลผลิตของการนำการศึกษาสู่จังหวัดชายแดนภาคใต้</t>
  </si>
  <si>
    <t>35. ค่าเฉลี่ยระดับความพึงพอใจของผู้รับบริการการศึกษาในจังหวัดชายแดนภาคใต้</t>
  </si>
  <si>
    <t>36. ร้อยละเฉลี่ยถ่วงน้ำหนักของการบรรลุเป้าหมายผลผลิตของการเสริมสร้างความปรองดองและสมานฉันท์</t>
  </si>
  <si>
    <t>37. ค่าเฉลี่ยระดับความพึงพอใจของผู้เข้าร่วม โครงการเสริมสร้างปรองดองและสมานฉันท์</t>
  </si>
  <si>
    <t>38. ระดับความสำเร็จของร้อย ละเฉลี่ยถ่วงน้ำหนักในการรักษามาตรฐานระยะเวลาการให้บริการตามประกาศมหาวิทยาลัยรามคำแหง</t>
  </si>
  <si>
    <t xml:space="preserve">39. ร้อยละของความสำเร็จของโครงการพัฒนาสภาพแวดล้อม/ภูมิทัศน์ </t>
  </si>
  <si>
    <t>40. ร้อยละของความสำเร็จของการอนุรักษ์และลดการใช้พลังงาน</t>
  </si>
  <si>
    <t>41. ร้อยละของหน่วยงานที่มีความสำเร็จ ในแผนการพัฒนาคุณภาพการบริหารจัดการภาครัฐ  (PMQA)</t>
  </si>
  <si>
    <t>42. ร้อยละของจำนวนหน่วยงานมีผลสำเร็จของการจัดการความรู้ตามเกณฑ์มาตรฐาน</t>
  </si>
  <si>
    <t>43. ร้อยละค่าเฉลี่ยถ่วงน้ำหนักของความสำเร็จในการจัดทำต้นทุนต่อหน่วยผลผลิต</t>
  </si>
  <si>
    <t>44. ร้อยละเฉลี่ยถ่วงน้ำหนักความสำเร็จของการจัดการข้อมูลเพื่อบริหารการศึกษา</t>
  </si>
  <si>
    <t>45. ร้อยละความสำเร็จของการปฏิบัติงานตรวจสอบ ภายในต่อหน่วยงานที่กำหนดในแผน</t>
  </si>
  <si>
    <t>46. ร้อยละของหน่วยงานที่ดำเนินการ บริหารความเสี่ยงในองค์กร</t>
  </si>
  <si>
    <t>47. ร้อยละความสำเร็จของโครงการที่บรรจุในแผนแม่บทเทคโนโลยีสารสนเทศและการสื่อสาร</t>
  </si>
  <si>
    <t>48. ร้อยละของจำนวนหน่วยงานที่เกี่ยวข้องมีผลสำเร็จในการให้ความสำคัญกับผู้รับบริการและเปิดโอกาสให้ประชาชนแสดงความคิดเห็นและร่วมติดตามตรวจสอบ</t>
  </si>
  <si>
    <t>49. ร้อยละของหน่วยงานที่ดำเนินการวิจัยสถาบันแล้วเสร็จ</t>
  </si>
  <si>
    <t>ประเด็นยุทธศาสตร์ที่ 1  : การสร้างโอกาสทางการศึกษาและการเรียนรู้ตลอดชีวิต</t>
  </si>
  <si>
    <t>ประเด็นยุทธศาสตร์ที่ 2 การยกระดับคุณภาพและมาตรฐานการศึกษา</t>
  </si>
  <si>
    <t>เป้าประสงค์ 1 : ผู้รับบริการทุกกลุ่ม ทุกวัย ได้รับการศึกษา และการเรียนรู้ตลอดชีวิต</t>
  </si>
  <si>
    <t>เป้าประสงค์ 2 : ผู้รับบริการได้รับการศึกษาที่มีคุณภาพมาตรฐาน</t>
  </si>
  <si>
    <t xml:space="preserve">ประเด็นยุทธศาสตร์ที่ 3 การพัฒนาขีดความสามารถของประเทศโดยใช้ความรู้เป็นฐาน </t>
  </si>
  <si>
    <t xml:space="preserve">เป้าประสงค์ 3 : ผู้รับบริการได้รับการพัฒนาศักยภาพการอยู่ร่วมในสังคมการประกอบอาชีพและเสริมสร้างการแข่งขัน ของประเทศ      </t>
  </si>
  <si>
    <t>เป้าประสงค์ 4 : ผลงานวิจัยและงานสร้างสรรค์ได้รับการเผยแพร่และนำไปใช้ประโยชน์เพิ่มขึ้น</t>
  </si>
  <si>
    <t>ประเด็นยุทธศาสตร์ที่ 4 การพัฒนาการศึกษาเพื่อความมั่นคงของประเทศ</t>
  </si>
  <si>
    <t>เป้าประสงค์ 5 : ผู้รับบริการในพื้นที่ชายแดนภาคใต้ มีโอกาสได้รับการศึกษาเพื่อพัฒนาคุณภาพชีวิต</t>
  </si>
  <si>
    <t>เป้าประสงค์ 6 : ผู้รับบริการและผู้มีส่วนได้เสียมีสำนึกของความเป็นพลเมืองที่ดีของบ้านเมือง</t>
  </si>
  <si>
    <t>ประเด็นยุทธศาสตร์ที่ 5 การพัฒนาระบบบริหารจัดการและกฎหมายด้านการศึกษา</t>
  </si>
  <si>
    <t>เป้าประสงค์ 7 : ระบบบริหารงานมีคุณภาพและมาตรฐาน ตามหลักธรรมาภิบาล และเป็นที่ยอมรับของผู้รับบริการ</t>
  </si>
  <si>
    <t>ระดับ</t>
  </si>
  <si>
    <t>ร้อยละ</t>
  </si>
  <si>
    <t>คน</t>
  </si>
  <si>
    <t xml:space="preserve">น้ำหนัก </t>
  </si>
  <si>
    <t xml:space="preserve"> (ร้อยละ)</t>
  </si>
  <si>
    <t xml:space="preserve">ตัวชี้วัดผลการปฏิบัติราชการ                          </t>
  </si>
  <si>
    <t>๑. ค่าเฉลี่ยระดับความพึงพอใจของผู้เข้าร่วมโครงการ</t>
  </si>
  <si>
    <t>๑. ค่าเฉลี่ยระดับความคิดเห็นของผู้เข้าร่วมโครงการที่มีต่อประโยชน์ที่ได้รับ</t>
  </si>
  <si>
    <t>๒. ร้อยละของโครงการบริการวิชาการที่ตอบสนองความต้องการด้านการพัฒนาและเสริมสร้าง</t>
  </si>
  <si>
    <t xml:space="preserve">    ความเข้มแข็งของชุมชน</t>
  </si>
  <si>
    <t>๒. ร้อยละของหลักสูตรที่มีการบูรณาการด้านศิลปวัฒนธรรมร่วมกับการเรียนการสอน</t>
  </si>
  <si>
    <t xml:space="preserve">โครงการ/กิจกรรม/ผลผลิต : ๑. โครงการบูรณาการด้านศิลปะและวัฒนธรรมร่วมกับการเรียนการสอน </t>
  </si>
  <si>
    <t>กลยุทธ์ที่ ๑  : พัฒนาบัณฑิตที่สอดคล้องกับความต้องการของผู้มีส่วนได้เสีย</t>
  </si>
  <si>
    <t>โครงการ/กิจกรรม/ผลผลิต : ๑. กิจกรรมจัดการเรียนการสอนเพื่อผลิตบัณฑิต</t>
  </si>
  <si>
    <t>๑. จำนวนผู้สำเร็จการศึกษาด้านสังคมศาสตร์</t>
  </si>
  <si>
    <t>๑. ร้อยละของผู้สำเร็จการศึกษาได้งานทำหรือประกอบอาชีพอิสระในสาขาที่เกี่ยวข้อง</t>
  </si>
  <si>
    <t xml:space="preserve">    ภายใน ๑ ปี</t>
  </si>
  <si>
    <t>กลยุทธ์ที่ ๒  : พัฒนาหลักสูตรได้มาตรฐานตามเกณฑ์มาตรฐานหลักสูตร</t>
  </si>
  <si>
    <t xml:space="preserve">โครงการ/กิจกรรม/ผลผลิต : ๑. โครงการประเมินคุณภาพระดับหลักสูตร </t>
  </si>
  <si>
    <t>๑. ร้อยละของหลักสูตรที่ผ่านการประกันคุณภาพการศึกษาระดับดี</t>
  </si>
  <si>
    <t>กลยุทธ์ที่ ๓  : พัฒนาและส่งเสริมกิจการนักศึกษาและศิษย์เก่าบูรณาการเพื่ออาชีพ</t>
  </si>
  <si>
    <t>๒. ค่าเฉลี่ยระดับความคิดเห็นของการนำไปใช้ประโยชน์ได้จริง</t>
  </si>
  <si>
    <t>กลยุทธ์ที่ ๔  : สร้างความเสมอภาคและความเป็นธรรมทางการศึกษา</t>
  </si>
  <si>
    <t>๑. จำนวนนักศึกษาใหม่</t>
  </si>
  <si>
    <t>กลยุทธ์ที่ ๕  : ส่งเสริมการจัดบริการวิชาการแก่สังคมเพื่อส่งเสริมการเรียนรู้ตลอดชีวิต</t>
  </si>
  <si>
    <t xml:space="preserve">โครงการ/กิจกรรม/ผลผลิต : ๑. โครงการบริการวิชาการแก่สังคมของคณะบริหารธุรกิจ </t>
  </si>
  <si>
    <t>โครงการ/กิจกรรม/ผลผลิต : ๒. โครงการบริการวิชาการของมหาวิทยาลัยโดยความร่วมมือระหว่างคณะฯ</t>
  </si>
  <si>
    <t>๒. ร้อยละของจำนวนผู้เข้าร่วมโครงการที่สามารถยกระดับคุณภาพชีวิตได้ดีขึ้น</t>
  </si>
  <si>
    <t>กลยุทธ์ที่ ๖  : ส่งเสริมและสนับสนุนศิลปะและวัฒนธรรมไทย</t>
  </si>
  <si>
    <t>กลยุทธ์ที่ ๗  : ส่งเสริมการประกันคุณภาพการศึกษาภายใน</t>
  </si>
  <si>
    <t>๑. ระดับผลการประเมินระดับคณะฯ</t>
  </si>
  <si>
    <t>กลยุทธ์ที่ ๘  : ส่งเสริมและสนับสนุนความเข้มแข็งการวิจัยและงานสร้างสรรค์</t>
  </si>
  <si>
    <t>โครงการ/กิจกรรม/ผลผลิต : ๑. โครงการพัฒนาศักยภาพด้านการวิจัยของอาจารย์และนักวิจัย</t>
  </si>
  <si>
    <t>๑. ค่าเฉลี่ยระดับความคิดเห็นของการนำไปใช้ประโยชน์ได้จริง</t>
  </si>
  <si>
    <t>๒. ร้อยละของผู้เข้าร่วมอบรมด้านการวิจัยที่ทำวิจัย</t>
  </si>
  <si>
    <t>กลยุทธ์ที่ ๙  : ส่งเสริมการวิจัยเชิงบูรณาการเพื่อนำไปใช้ประโยชน์(สร้างองค์ความรู้ ถ่ายทอดเทคโนโลยี)</t>
  </si>
  <si>
    <t>โครงการ/กิจกรรม/ผลผลิต : ๑. โครงการวิจัยเพื่อสร้างสะสมองค์ความรู้ที่มีศักยภาพ</t>
  </si>
  <si>
    <t>๒. ร้อยละของผลงานวิจัยนวัตกรรมงานสร้างสรรค์สิ่งประดิษฐ์ได้รับการเผยแพร่/ตีพิมพ์</t>
  </si>
  <si>
    <t>กลยุทธ์ที่ ๑๐  : พัฒนาบุคลากรให้มีบทบาทเชิงรุก ซื่อสัตย์และภักดีต่อองค์กร</t>
  </si>
  <si>
    <t>โครงการ/กิจกรรม/ผลผลิต : ๑. โครงการพัฒนาบุคลากรของคณะบริหารธุรกิจให้มีสมรรถนะและทักษะสูงขึ้น</t>
  </si>
  <si>
    <t>๑. ระดับความสำเร็จของโครงการที่มีผลสัมฤทธิ์ตามวัตถุประสงค์โครงการ</t>
  </si>
  <si>
    <t>โครงการ/กิจกรรม/ผลผลิต : ๒. กิจกรรมประเมินบัณฑิตปริญญาตรีได้งานทำหรือประกอบอาชีพอิสระภายใน ๑ ปี</t>
  </si>
  <si>
    <t>โครงการ/กิจกรรม/ผลผลิต : ๓. กิจกรรมประเมินความพึงพอใจของผู้ใช้บัณฑิตที่มีต่อผู้สำเร็จการศึกษา</t>
  </si>
  <si>
    <t>๑. ระดับความพึงพอใจของผู้ใช้บัณฑิตที่มีต่อผู้สำเร็จการศึกษา</t>
  </si>
  <si>
    <t>๑. ร้อยละของจำนวนนักศึกษา/ศิษย์เก่า ที่เข้าร่วมโครงการพัฒนานักศึกษามีพัฒนาการตามวัตถุประสงค์</t>
  </si>
  <si>
    <t>วัตถุประสงค์ของโครงการ</t>
  </si>
  <si>
    <t>โครงการ/กิจกรรม/ผลผลิต : ๑. โครงการพัฒนาและส่งเสริมกิจการนักศึกษา จำนวน ๓ โครงการ</t>
  </si>
  <si>
    <t xml:space="preserve">โครงการ/กิจกรรม/ผลผลิต : ๑. โครงการประชาสัมพันธ์รับสมัครนักศึกษาใหม่ระดับอุดมศึกษา </t>
  </si>
  <si>
    <t>๒. ร้อยละของจำนวนนักศึกษาใหม่ตามแผน (ระดับอุดมศึกษา)</t>
  </si>
  <si>
    <t>โครงการ/กิจกรรม/ผลผลิต : ๒. โครงการประชุมวิชาการระดับชาติด้านบริหารธุรกิจและสังคมศาสตร์ครั้งที่ ๒</t>
  </si>
  <si>
    <t>๓. ร้อยละของโครงการบริการวิชาการที่ผู้เข้าร่วมโครงการรับผิดชอบค่าใช้จ่ายเอง</t>
  </si>
  <si>
    <t>โครงการ/กิจกรรม/ผลผลิต : ๑. การประเมินคุณภาพการศึกษาในระบบ QA ระดับคณะฯ</t>
  </si>
  <si>
    <t>-</t>
  </si>
  <si>
    <t>ผู้รับผิดชอบตัวชี้วัด: ผู้ศาสตราจารย์ภีรภัทร  ภักคีรี  โทร. 02-310-8210 (รองคณบดีฝ่ายนโยบายและแผน)</t>
  </si>
  <si>
    <r>
      <t xml:space="preserve">KPI Template  ในแผนปฏิบัติราชการประจำปีงบประมาณ พ.ศ. ๒๕๖๑ คณะบริหารธุรกิจ </t>
    </r>
    <r>
      <rPr>
        <sz val="18"/>
        <rFont val="TH SarabunPSK"/>
        <family val="2"/>
      </rPr>
      <t>รอบ ๑๒ เดือน (๑ ต.ค.๖๐ - ๓๐ ก.ย.๖๑)</t>
    </r>
  </si>
  <si>
    <t>ผู้รวบรวมข้อมูล: นางสรณ์ธวรรณ์รัฐ   เต็มสังข์  โทร. 02-310-8226-7 ต่อ 2200 (หัวหน้าสำนักงานเลขานุการรักษาราชการแทนหัวหน้างานนโยบายและแผน)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</si>
</sst>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00_);_(* \(#,##0.000\);_(* &quot;-&quot;??_);_(@_)"/>
    <numFmt numFmtId="200" formatCode="_(* #,##0.0000_);_(* \(#,##0.0000\);_(* &quot;-&quot;??_);_(@_)"/>
    <numFmt numFmtId="201" formatCode="_(* #,##0.0_);_(* \(#,##0.0\);_(* &quot;-&quot;??_);_(@_)"/>
    <numFmt numFmtId="202" formatCode="_(* #,##0_);_(* \(#,##0\);_(* &quot;-&quot;??_);_(@_)"/>
    <numFmt numFmtId="203" formatCode="0.0000"/>
    <numFmt numFmtId="204" formatCode="0.0"/>
    <numFmt numFmtId="205" formatCode="0.000"/>
    <numFmt numFmtId="206" formatCode="#,##0.0"/>
    <numFmt numFmtId="207" formatCode="0.00000"/>
    <numFmt numFmtId="208" formatCode="0.000000"/>
    <numFmt numFmtId="209" formatCode="t0.0"/>
    <numFmt numFmtId="210" formatCode="t0.000"/>
    <numFmt numFmtId="211" formatCode="t0.0000"/>
    <numFmt numFmtId="212" formatCode="#,##0.000"/>
    <numFmt numFmtId="213" formatCode="#,##0.0000"/>
    <numFmt numFmtId="214" formatCode="#,##0.00000"/>
    <numFmt numFmtId="215" formatCode="t0.00000"/>
  </numFmts>
  <fonts count="55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8"/>
      <name val="Angsana New"/>
      <family val="1"/>
    </font>
    <font>
      <b/>
      <sz val="16"/>
      <name val="Angsana New"/>
      <family val="1"/>
    </font>
    <font>
      <b/>
      <sz val="16"/>
      <name val="Arial"/>
      <family val="2"/>
    </font>
    <font>
      <u val="single"/>
      <sz val="16"/>
      <name val="Angsana New"/>
      <family val="1"/>
    </font>
    <font>
      <b/>
      <sz val="14"/>
      <name val="Angsana New"/>
      <family val="1"/>
    </font>
    <font>
      <b/>
      <sz val="10"/>
      <name val="Arial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4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1" xfId="33" applyNumberFormat="1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03" fontId="8" fillId="33" borderId="15" xfId="33" applyNumberFormat="1" applyFont="1" applyFill="1" applyBorder="1" applyAlignment="1">
      <alignment horizontal="center" vertical="center" wrapText="1"/>
    </xf>
    <xf numFmtId="203" fontId="8" fillId="0" borderId="15" xfId="33" applyNumberFormat="1" applyFont="1" applyBorder="1" applyAlignment="1">
      <alignment horizontal="center" vertical="center" wrapText="1"/>
    </xf>
    <xf numFmtId="203" fontId="9" fillId="0" borderId="15" xfId="33" applyNumberFormat="1" applyFont="1" applyBorder="1" applyAlignment="1">
      <alignment horizontal="center"/>
    </xf>
    <xf numFmtId="203" fontId="9" fillId="0" borderId="0" xfId="33" applyNumberFormat="1" applyFont="1" applyBorder="1" applyAlignment="1">
      <alignment horizontal="center"/>
    </xf>
    <xf numFmtId="203" fontId="5" fillId="0" borderId="0" xfId="33" applyNumberFormat="1" applyFont="1" applyBorder="1" applyAlignment="1">
      <alignment horizontal="center"/>
    </xf>
    <xf numFmtId="203" fontId="9" fillId="0" borderId="0" xfId="33" applyNumberFormat="1" applyFont="1" applyAlignment="1">
      <alignment horizontal="center"/>
    </xf>
    <xf numFmtId="0" fontId="8" fillId="33" borderId="15" xfId="33" applyNumberFormat="1" applyFont="1" applyFill="1" applyBorder="1" applyAlignment="1">
      <alignment horizontal="center" vertical="center" wrapText="1"/>
    </xf>
    <xf numFmtId="0" fontId="2" fillId="0" borderId="15" xfId="33" applyNumberFormat="1" applyFont="1" applyBorder="1" applyAlignment="1">
      <alignment horizontal="center" vertical="center" wrapText="1"/>
    </xf>
    <xf numFmtId="0" fontId="1" fillId="0" borderId="0" xfId="33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33" applyNumberFormat="1" applyFont="1" applyBorder="1" applyAlignment="1">
      <alignment horizontal="center"/>
    </xf>
    <xf numFmtId="0" fontId="0" fillId="0" borderId="0" xfId="33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33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33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0" xfId="33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33" applyNumberFormat="1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59" fontId="11" fillId="0" borderId="15" xfId="0" applyNumberFormat="1" applyFont="1" applyBorder="1" applyAlignment="1">
      <alignment horizontal="center" vertical="center" wrapText="1"/>
    </xf>
    <xf numFmtId="60" fontId="11" fillId="0" borderId="15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 wrapText="1"/>
    </xf>
    <xf numFmtId="59" fontId="17" fillId="0" borderId="15" xfId="0" applyNumberFormat="1" applyFont="1" applyBorder="1" applyAlignment="1">
      <alignment horizontal="center" vertical="center" wrapText="1"/>
    </xf>
    <xf numFmtId="3" fontId="17" fillId="0" borderId="15" xfId="33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 vertical="center" shrinkToFit="1"/>
    </xf>
    <xf numFmtId="3" fontId="19" fillId="0" borderId="15" xfId="33" applyNumberFormat="1" applyFont="1" applyBorder="1" applyAlignment="1">
      <alignment horizontal="center" vertical="center" wrapText="1"/>
    </xf>
    <xf numFmtId="60" fontId="17" fillId="0" borderId="15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shrinkToFit="1"/>
    </xf>
    <xf numFmtId="59" fontId="11" fillId="0" borderId="0" xfId="0" applyNumberFormat="1" applyFont="1" applyBorder="1" applyAlignment="1">
      <alignment horizontal="center" vertical="center" wrapText="1"/>
    </xf>
    <xf numFmtId="3" fontId="11" fillId="0" borderId="0" xfId="33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3" fillId="19" borderId="16" xfId="0" applyNumberFormat="1" applyFont="1" applyFill="1" applyBorder="1" applyAlignment="1">
      <alignment horizontal="center" vertical="center" shrinkToFit="1"/>
    </xf>
    <xf numFmtId="0" fontId="13" fillId="19" borderId="15" xfId="0" applyFont="1" applyFill="1" applyBorder="1" applyAlignment="1">
      <alignment horizontal="center" vertical="center" shrinkToFit="1"/>
    </xf>
    <xf numFmtId="0" fontId="13" fillId="19" borderId="14" xfId="0" applyNumberFormat="1" applyFont="1" applyFill="1" applyBorder="1" applyAlignment="1">
      <alignment horizontal="center" vertical="center" shrinkToFit="1"/>
    </xf>
    <xf numFmtId="59" fontId="13" fillId="19" borderId="15" xfId="0" applyNumberFormat="1" applyFont="1" applyFill="1" applyBorder="1" applyAlignment="1">
      <alignment horizontal="center" vertical="center"/>
    </xf>
    <xf numFmtId="59" fontId="13" fillId="19" borderId="15" xfId="0" applyNumberFormat="1" applyFont="1" applyFill="1" applyBorder="1" applyAlignment="1">
      <alignment horizontal="center" vertical="center" wrapText="1"/>
    </xf>
    <xf numFmtId="59" fontId="13" fillId="19" borderId="14" xfId="0" applyNumberFormat="1" applyFont="1" applyFill="1" applyBorder="1" applyAlignment="1">
      <alignment horizontal="center" vertical="center"/>
    </xf>
    <xf numFmtId="0" fontId="13" fillId="19" borderId="15" xfId="0" applyFont="1" applyFill="1" applyBorder="1" applyAlignment="1">
      <alignment horizontal="center" vertical="center" wrapText="1" shrinkToFit="1"/>
    </xf>
    <xf numFmtId="0" fontId="13" fillId="19" borderId="15" xfId="33" applyNumberFormat="1" applyFont="1" applyFill="1" applyBorder="1" applyAlignment="1">
      <alignment horizontal="center" vertical="center" wrapText="1"/>
    </xf>
    <xf numFmtId="194" fontId="17" fillId="0" borderId="15" xfId="33" applyNumberFormat="1" applyFont="1" applyBorder="1" applyAlignment="1">
      <alignment vertical="center" wrapText="1"/>
    </xf>
    <xf numFmtId="4" fontId="17" fillId="0" borderId="15" xfId="33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60" fontId="11" fillId="0" borderId="19" xfId="0" applyNumberFormat="1" applyFont="1" applyBorder="1" applyAlignment="1">
      <alignment horizontal="center" vertical="center" wrapText="1"/>
    </xf>
    <xf numFmtId="60" fontId="11" fillId="0" borderId="10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5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3" fontId="11" fillId="0" borderId="20" xfId="33" applyNumberFormat="1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59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3" fontId="11" fillId="0" borderId="21" xfId="33" applyNumberFormat="1" applyFont="1" applyBorder="1" applyAlignment="1">
      <alignment horizontal="center" vertical="center" wrapText="1"/>
    </xf>
    <xf numFmtId="203" fontId="17" fillId="0" borderId="15" xfId="0" applyNumberFormat="1" applyFont="1" applyBorder="1" applyAlignment="1">
      <alignment horizontal="center" vertical="center" wrapText="1"/>
    </xf>
    <xf numFmtId="210" fontId="11" fillId="0" borderId="15" xfId="0" applyNumberFormat="1" applyFont="1" applyBorder="1" applyAlignment="1">
      <alignment horizontal="center" vertical="center" wrapText="1"/>
    </xf>
    <xf numFmtId="202" fontId="17" fillId="0" borderId="15" xfId="33" applyNumberFormat="1" applyFont="1" applyBorder="1" applyAlignment="1">
      <alignment vertical="center" wrapText="1"/>
    </xf>
    <xf numFmtId="203" fontId="17" fillId="0" borderId="12" xfId="0" applyNumberFormat="1" applyFont="1" applyBorder="1" applyAlignment="1">
      <alignment horizontal="center" vertical="center" wrapText="1"/>
    </xf>
    <xf numFmtId="211" fontId="11" fillId="0" borderId="15" xfId="0" applyNumberFormat="1" applyFont="1" applyBorder="1" applyAlignment="1">
      <alignment horizontal="center" vertical="center" wrapText="1"/>
    </xf>
    <xf numFmtId="213" fontId="17" fillId="0" borderId="15" xfId="33" applyNumberFormat="1" applyFont="1" applyBorder="1" applyAlignment="1">
      <alignment horizontal="center" vertical="center" wrapText="1"/>
    </xf>
    <xf numFmtId="203" fontId="17" fillId="0" borderId="15" xfId="33" applyNumberFormat="1" applyFont="1" applyBorder="1" applyAlignment="1">
      <alignment horizontal="center" vertical="center" wrapText="1"/>
    </xf>
    <xf numFmtId="0" fontId="17" fillId="0" borderId="15" xfId="33" applyNumberFormat="1" applyFont="1" applyBorder="1" applyAlignment="1">
      <alignment horizontal="center" vertical="center" wrapText="1"/>
    </xf>
    <xf numFmtId="213" fontId="17" fillId="0" borderId="22" xfId="33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8" fillId="34" borderId="12" xfId="33" applyNumberFormat="1" applyFont="1" applyFill="1" applyBorder="1" applyAlignment="1">
      <alignment horizontal="left" vertical="center"/>
    </xf>
    <xf numFmtId="0" fontId="2" fillId="34" borderId="11" xfId="33" applyNumberFormat="1" applyFont="1" applyFill="1" applyBorder="1" applyAlignment="1">
      <alignment horizontal="left" vertical="center"/>
    </xf>
    <xf numFmtId="0" fontId="2" fillId="34" borderId="13" xfId="33" applyNumberFormat="1" applyFont="1" applyFill="1" applyBorder="1" applyAlignment="1">
      <alignment horizontal="left" vertical="center"/>
    </xf>
    <xf numFmtId="0" fontId="8" fillId="35" borderId="12" xfId="0" applyNumberFormat="1" applyFont="1" applyFill="1" applyBorder="1" applyAlignment="1">
      <alignment horizontal="left" vertical="center"/>
    </xf>
    <xf numFmtId="0" fontId="8" fillId="35" borderId="11" xfId="0" applyNumberFormat="1" applyFont="1" applyFill="1" applyBorder="1" applyAlignment="1">
      <alignment horizontal="left" vertical="center"/>
    </xf>
    <xf numFmtId="0" fontId="8" fillId="35" borderId="13" xfId="0" applyNumberFormat="1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3" fillId="35" borderId="11" xfId="0" applyFont="1" applyFill="1" applyBorder="1" applyAlignment="1">
      <alignment horizontal="left" vertical="center" wrapText="1"/>
    </xf>
    <xf numFmtId="0" fontId="13" fillId="35" borderId="13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19" borderId="16" xfId="0" applyFont="1" applyFill="1" applyBorder="1" applyAlignment="1">
      <alignment horizontal="center" vertical="center" shrinkToFit="1"/>
    </xf>
    <xf numFmtId="0" fontId="13" fillId="19" borderId="14" xfId="0" applyFont="1" applyFill="1" applyBorder="1" applyAlignment="1">
      <alignment horizontal="center" vertical="center" shrinkToFit="1"/>
    </xf>
    <xf numFmtId="0" fontId="13" fillId="19" borderId="16" xfId="0" applyFont="1" applyFill="1" applyBorder="1" applyAlignment="1">
      <alignment horizontal="center" vertical="center" wrapText="1"/>
    </xf>
    <xf numFmtId="0" fontId="13" fillId="19" borderId="14" xfId="0" applyFont="1" applyFill="1" applyBorder="1" applyAlignment="1">
      <alignment horizontal="center" vertical="center" wrapText="1"/>
    </xf>
    <xf numFmtId="0" fontId="13" fillId="19" borderId="15" xfId="0" applyFont="1" applyFill="1" applyBorder="1" applyAlignment="1">
      <alignment horizontal="center"/>
    </xf>
    <xf numFmtId="0" fontId="13" fillId="19" borderId="12" xfId="0" applyFont="1" applyFill="1" applyBorder="1" applyAlignment="1">
      <alignment horizontal="center"/>
    </xf>
    <xf numFmtId="0" fontId="13" fillId="19" borderId="11" xfId="0" applyFont="1" applyFill="1" applyBorder="1" applyAlignment="1">
      <alignment horizontal="center"/>
    </xf>
    <xf numFmtId="0" fontId="13" fillId="19" borderId="13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35" borderId="20" xfId="0" applyFont="1" applyFill="1" applyBorder="1" applyAlignment="1">
      <alignment horizontal="left" vertical="center" wrapText="1"/>
    </xf>
    <xf numFmtId="0" fontId="13" fillId="34" borderId="12" xfId="33" applyNumberFormat="1" applyFont="1" applyFill="1" applyBorder="1" applyAlignment="1">
      <alignment horizontal="left" vertical="center" shrinkToFi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3" fillId="35" borderId="12" xfId="0" applyNumberFormat="1" applyFont="1" applyFill="1" applyBorder="1" applyAlignment="1">
      <alignment horizontal="left" vertical="center"/>
    </xf>
    <xf numFmtId="0" fontId="13" fillId="35" borderId="11" xfId="0" applyNumberFormat="1" applyFont="1" applyFill="1" applyBorder="1" applyAlignment="1">
      <alignment horizontal="left" vertical="center"/>
    </xf>
    <xf numFmtId="0" fontId="13" fillId="35" borderId="13" xfId="0" applyNumberFormat="1" applyFont="1" applyFill="1" applyBorder="1" applyAlignment="1">
      <alignment horizontal="left" vertical="center"/>
    </xf>
    <xf numFmtId="60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6">
      <selection activeCell="B9" sqref="B9"/>
    </sheetView>
  </sheetViews>
  <sheetFormatPr defaultColWidth="9.140625" defaultRowHeight="12.75"/>
  <cols>
    <col min="1" max="1" width="54.7109375" style="0" customWidth="1"/>
    <col min="2" max="2" width="10.140625" style="21" customWidth="1"/>
    <col min="3" max="3" width="9.00390625" style="35" customWidth="1"/>
    <col min="4" max="6" width="9.140625" style="21" customWidth="1"/>
    <col min="7" max="7" width="9.8515625" style="21" customWidth="1"/>
    <col min="8" max="9" width="5.7109375" style="21" customWidth="1"/>
    <col min="10" max="10" width="5.421875" style="21" customWidth="1"/>
    <col min="11" max="11" width="5.28125" style="21" customWidth="1"/>
    <col min="12" max="12" width="5.57421875" style="21" customWidth="1"/>
    <col min="13" max="13" width="10.421875" style="21" customWidth="1"/>
    <col min="14" max="14" width="10.28125" style="37" customWidth="1"/>
    <col min="15" max="15" width="10.57421875" style="27" customWidth="1"/>
  </cols>
  <sheetData>
    <row r="1" spans="1:16" s="2" customFormat="1" ht="26.25">
      <c r="A1" s="132" t="s">
        <v>13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"/>
    </row>
    <row r="2" spans="1:16" s="6" customFormat="1" ht="26.25" customHeight="1">
      <c r="A2" s="138" t="s">
        <v>12</v>
      </c>
      <c r="B2" s="136" t="s">
        <v>0</v>
      </c>
      <c r="C2" s="134" t="s">
        <v>1</v>
      </c>
      <c r="D2" s="131" t="s">
        <v>10</v>
      </c>
      <c r="E2" s="131"/>
      <c r="F2" s="131"/>
      <c r="G2" s="14" t="s">
        <v>11</v>
      </c>
      <c r="H2" s="131" t="s">
        <v>3</v>
      </c>
      <c r="I2" s="131"/>
      <c r="J2" s="131"/>
      <c r="K2" s="131"/>
      <c r="L2" s="131"/>
      <c r="M2" s="131" t="s">
        <v>2</v>
      </c>
      <c r="N2" s="131"/>
      <c r="O2" s="131"/>
      <c r="P2" s="5"/>
    </row>
    <row r="3" spans="1:16" s="6" customFormat="1" ht="82.5" customHeight="1">
      <c r="A3" s="139"/>
      <c r="B3" s="137"/>
      <c r="C3" s="135"/>
      <c r="D3" s="14">
        <v>2551</v>
      </c>
      <c r="E3" s="14">
        <v>2552</v>
      </c>
      <c r="F3" s="14">
        <v>2553</v>
      </c>
      <c r="G3" s="13">
        <v>2554</v>
      </c>
      <c r="H3" s="14">
        <v>1</v>
      </c>
      <c r="I3" s="14">
        <v>2</v>
      </c>
      <c r="J3" s="14">
        <v>3</v>
      </c>
      <c r="K3" s="14">
        <v>4</v>
      </c>
      <c r="L3" s="14">
        <v>5</v>
      </c>
      <c r="M3" s="15" t="s">
        <v>2</v>
      </c>
      <c r="N3" s="28" t="s">
        <v>4</v>
      </c>
      <c r="O3" s="22" t="s">
        <v>5</v>
      </c>
      <c r="P3" s="7"/>
    </row>
    <row r="4" spans="1:15" ht="21" customHeight="1">
      <c r="A4" s="125" t="s">
        <v>67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/>
    </row>
    <row r="5" spans="1:15" ht="21" customHeight="1">
      <c r="A5" s="128" t="s">
        <v>69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1:15" s="17" customFormat="1" ht="45.75" customHeight="1">
      <c r="A6" s="16" t="s">
        <v>14</v>
      </c>
      <c r="B6" s="18"/>
      <c r="C6" s="31"/>
      <c r="D6" s="18"/>
      <c r="E6" s="18"/>
      <c r="F6" s="18"/>
      <c r="G6" s="18"/>
      <c r="H6" s="18"/>
      <c r="I6" s="18"/>
      <c r="J6" s="18"/>
      <c r="K6" s="18"/>
      <c r="L6" s="18"/>
      <c r="M6" s="18"/>
      <c r="N6" s="29"/>
      <c r="O6" s="23"/>
    </row>
    <row r="7" spans="1:15" s="17" customFormat="1" ht="21" customHeight="1">
      <c r="A7" s="16" t="s">
        <v>15</v>
      </c>
      <c r="B7" s="18"/>
      <c r="C7" s="31"/>
      <c r="D7" s="18"/>
      <c r="E7" s="18"/>
      <c r="F7" s="18"/>
      <c r="G7" s="18"/>
      <c r="H7" s="18"/>
      <c r="I7" s="18"/>
      <c r="J7" s="18"/>
      <c r="K7" s="18"/>
      <c r="L7" s="18"/>
      <c r="M7" s="18"/>
      <c r="N7" s="29"/>
      <c r="O7" s="23"/>
    </row>
    <row r="8" spans="1:15" s="17" customFormat="1" ht="21" customHeight="1">
      <c r="A8" s="16" t="s">
        <v>16</v>
      </c>
      <c r="B8" s="18"/>
      <c r="C8" s="31"/>
      <c r="D8" s="18"/>
      <c r="E8" s="18"/>
      <c r="F8" s="18"/>
      <c r="G8" s="18"/>
      <c r="H8" s="18"/>
      <c r="I8" s="18"/>
      <c r="J8" s="18"/>
      <c r="K8" s="18"/>
      <c r="L8" s="18"/>
      <c r="M8" s="18"/>
      <c r="N8" s="29"/>
      <c r="O8" s="23"/>
    </row>
    <row r="9" spans="1:15" s="17" customFormat="1" ht="21" customHeight="1">
      <c r="A9" s="16" t="s">
        <v>17</v>
      </c>
      <c r="B9" s="18"/>
      <c r="C9" s="31"/>
      <c r="D9" s="18"/>
      <c r="E9" s="18"/>
      <c r="F9" s="18"/>
      <c r="G9" s="18"/>
      <c r="H9" s="18"/>
      <c r="I9" s="18"/>
      <c r="J9" s="18"/>
      <c r="K9" s="18"/>
      <c r="L9" s="18"/>
      <c r="M9" s="18"/>
      <c r="N9" s="29"/>
      <c r="O9" s="23"/>
    </row>
    <row r="10" spans="1:15" s="17" customFormat="1" ht="21" customHeight="1">
      <c r="A10" s="16" t="s">
        <v>18</v>
      </c>
      <c r="B10" s="18"/>
      <c r="C10" s="31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9"/>
      <c r="O10" s="23"/>
    </row>
    <row r="11" spans="1:15" s="17" customFormat="1" ht="44.25" customHeight="1">
      <c r="A11" s="16" t="s">
        <v>19</v>
      </c>
      <c r="B11" s="18" t="s">
        <v>79</v>
      </c>
      <c r="C11" s="3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9"/>
      <c r="O11" s="23"/>
    </row>
    <row r="12" spans="1:15" s="17" customFormat="1" ht="64.5" customHeight="1">
      <c r="A12" s="16" t="s">
        <v>20</v>
      </c>
      <c r="B12" s="18" t="s">
        <v>80</v>
      </c>
      <c r="C12" s="3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9"/>
      <c r="O12" s="23"/>
    </row>
    <row r="13" spans="1:15" s="17" customFormat="1" ht="67.5" customHeight="1">
      <c r="A13" s="16" t="s">
        <v>21</v>
      </c>
      <c r="B13" s="18"/>
      <c r="C13" s="3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9"/>
      <c r="O13" s="23"/>
    </row>
    <row r="14" spans="1:15" s="17" customFormat="1" ht="21" customHeight="1">
      <c r="A14" s="16" t="s">
        <v>22</v>
      </c>
      <c r="B14" s="18"/>
      <c r="C14" s="3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9"/>
      <c r="O14" s="23"/>
    </row>
    <row r="15" spans="1:15" s="17" customFormat="1" ht="66.75" customHeight="1">
      <c r="A15" s="16" t="s">
        <v>23</v>
      </c>
      <c r="B15" s="18"/>
      <c r="C15" s="3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9"/>
      <c r="O15" s="23"/>
    </row>
    <row r="16" spans="1:15" s="17" customFormat="1" ht="21" customHeight="1">
      <c r="A16" s="16" t="s">
        <v>24</v>
      </c>
      <c r="B16" s="18"/>
      <c r="C16" s="3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9"/>
      <c r="O16" s="23"/>
    </row>
    <row r="17" spans="1:15" s="17" customFormat="1" ht="21" customHeight="1">
      <c r="A17" s="117" t="s">
        <v>68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</row>
    <row r="18" spans="1:15" s="17" customFormat="1" ht="21" customHeight="1">
      <c r="A18" s="120" t="s">
        <v>70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</row>
    <row r="19" spans="1:15" s="17" customFormat="1" ht="21" customHeight="1">
      <c r="A19" s="16" t="s">
        <v>25</v>
      </c>
      <c r="B19" s="18"/>
      <c r="C19" s="3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9"/>
      <c r="O19" s="23"/>
    </row>
    <row r="20" spans="1:15" s="17" customFormat="1" ht="21" customHeight="1">
      <c r="A20" s="16" t="s">
        <v>26</v>
      </c>
      <c r="B20" s="18"/>
      <c r="C20" s="3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9"/>
      <c r="O20" s="23"/>
    </row>
    <row r="21" spans="1:15" s="17" customFormat="1" ht="21" customHeight="1">
      <c r="A21" s="16" t="s">
        <v>27</v>
      </c>
      <c r="B21" s="18"/>
      <c r="C21" s="3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9"/>
      <c r="O21" s="23"/>
    </row>
    <row r="22" spans="1:15" s="17" customFormat="1" ht="21" customHeight="1">
      <c r="A22" s="16" t="s">
        <v>28</v>
      </c>
      <c r="B22" s="18"/>
      <c r="C22" s="3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9"/>
      <c r="O22" s="23"/>
    </row>
    <row r="23" spans="1:15" s="17" customFormat="1" ht="45" customHeight="1">
      <c r="A23" s="16" t="s">
        <v>29</v>
      </c>
      <c r="B23" s="18"/>
      <c r="C23" s="3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9"/>
      <c r="O23" s="23"/>
    </row>
    <row r="24" spans="1:15" s="17" customFormat="1" ht="44.25" customHeight="1">
      <c r="A24" s="16" t="s">
        <v>30</v>
      </c>
      <c r="B24" s="18"/>
      <c r="C24" s="31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9"/>
      <c r="O24" s="23"/>
    </row>
    <row r="25" spans="1:15" s="17" customFormat="1" ht="87" customHeight="1">
      <c r="A25" s="16" t="s">
        <v>31</v>
      </c>
      <c r="B25" s="18"/>
      <c r="C25" s="3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9"/>
      <c r="O25" s="23"/>
    </row>
    <row r="26" spans="1:15" s="17" customFormat="1" ht="44.25" customHeight="1">
      <c r="A26" s="16" t="s">
        <v>32</v>
      </c>
      <c r="B26" s="18"/>
      <c r="C26" s="31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9"/>
      <c r="O26" s="23"/>
    </row>
    <row r="27" spans="1:15" s="17" customFormat="1" ht="47.25" customHeight="1">
      <c r="A27" s="16" t="s">
        <v>33</v>
      </c>
      <c r="B27" s="18"/>
      <c r="C27" s="3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9"/>
      <c r="O27" s="23"/>
    </row>
    <row r="28" spans="1:15" s="17" customFormat="1" ht="22.5" customHeight="1">
      <c r="A28" s="16" t="s">
        <v>34</v>
      </c>
      <c r="B28" s="18"/>
      <c r="C28" s="3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9"/>
      <c r="O28" s="23"/>
    </row>
    <row r="29" spans="1:15" s="17" customFormat="1" ht="45" customHeight="1">
      <c r="A29" s="16" t="s">
        <v>35</v>
      </c>
      <c r="B29" s="18"/>
      <c r="C29" s="3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9"/>
      <c r="O29" s="23"/>
    </row>
    <row r="30" spans="1:15" s="17" customFormat="1" ht="46.5" customHeight="1">
      <c r="A30" s="16" t="s">
        <v>36</v>
      </c>
      <c r="B30" s="18"/>
      <c r="C30" s="3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9"/>
      <c r="O30" s="23"/>
    </row>
    <row r="31" spans="1:15" s="17" customFormat="1" ht="29.25" customHeight="1">
      <c r="A31" s="16" t="s">
        <v>37</v>
      </c>
      <c r="B31" s="18"/>
      <c r="C31" s="31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9"/>
      <c r="O31" s="23"/>
    </row>
    <row r="32" spans="1:15" s="17" customFormat="1" ht="42.75" customHeight="1">
      <c r="A32" s="16" t="s">
        <v>38</v>
      </c>
      <c r="B32" s="18"/>
      <c r="C32" s="31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9"/>
      <c r="O32" s="23"/>
    </row>
    <row r="33" spans="1:15" s="17" customFormat="1" ht="24.75" customHeight="1">
      <c r="A33" s="16" t="s">
        <v>39</v>
      </c>
      <c r="B33" s="18"/>
      <c r="C33" s="31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9"/>
      <c r="O33" s="23"/>
    </row>
    <row r="34" spans="1:15" s="17" customFormat="1" ht="46.5" customHeight="1">
      <c r="A34" s="16" t="s">
        <v>40</v>
      </c>
      <c r="B34" s="18"/>
      <c r="C34" s="3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9"/>
      <c r="O34" s="23"/>
    </row>
    <row r="35" spans="1:15" s="17" customFormat="1" ht="23.25" customHeight="1">
      <c r="A35" s="16" t="s">
        <v>41</v>
      </c>
      <c r="B35" s="18"/>
      <c r="C35" s="31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9"/>
      <c r="O35" s="23"/>
    </row>
    <row r="36" spans="1:15" s="17" customFormat="1" ht="43.5" customHeight="1">
      <c r="A36" s="16" t="s">
        <v>42</v>
      </c>
      <c r="B36" s="18"/>
      <c r="C36" s="31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9"/>
      <c r="O36" s="23"/>
    </row>
    <row r="37" spans="1:15" s="17" customFormat="1" ht="42" customHeight="1">
      <c r="A37" s="16" t="s">
        <v>43</v>
      </c>
      <c r="B37" s="18"/>
      <c r="C37" s="3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9"/>
      <c r="O37" s="23"/>
    </row>
    <row r="38" spans="1:15" s="17" customFormat="1" ht="21" customHeight="1">
      <c r="A38" s="16" t="s">
        <v>44</v>
      </c>
      <c r="B38" s="18"/>
      <c r="C38" s="3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9"/>
      <c r="O38" s="23"/>
    </row>
    <row r="39" spans="1:15" s="17" customFormat="1" ht="21" customHeight="1">
      <c r="A39" s="117" t="s">
        <v>71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9"/>
    </row>
    <row r="40" spans="1:15" s="17" customFormat="1" ht="21" customHeight="1">
      <c r="A40" s="120" t="s">
        <v>72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2"/>
    </row>
    <row r="41" spans="1:15" s="17" customFormat="1" ht="45" customHeight="1">
      <c r="A41" s="16" t="s">
        <v>45</v>
      </c>
      <c r="B41" s="18"/>
      <c r="C41" s="3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9"/>
      <c r="O41" s="23"/>
    </row>
    <row r="42" spans="1:15" s="17" customFormat="1" ht="23.25" customHeight="1">
      <c r="A42" s="120" t="s">
        <v>73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2"/>
    </row>
    <row r="43" spans="1:15" s="17" customFormat="1" ht="45" customHeight="1">
      <c r="A43" s="16" t="s">
        <v>46</v>
      </c>
      <c r="B43" s="18"/>
      <c r="C43" s="3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9"/>
      <c r="O43" s="23"/>
    </row>
    <row r="44" spans="1:15" s="17" customFormat="1" ht="45" customHeight="1">
      <c r="A44" s="16" t="s">
        <v>47</v>
      </c>
      <c r="B44" s="18"/>
      <c r="C44" s="31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9"/>
      <c r="O44" s="23"/>
    </row>
    <row r="45" spans="1:15" s="17" customFormat="1" ht="45" customHeight="1">
      <c r="A45" s="16" t="s">
        <v>48</v>
      </c>
      <c r="B45" s="18"/>
      <c r="C45" s="3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9"/>
      <c r="O45" s="23"/>
    </row>
    <row r="46" spans="1:15" s="17" customFormat="1" ht="45" customHeight="1">
      <c r="A46" s="16" t="s">
        <v>49</v>
      </c>
      <c r="B46" s="18"/>
      <c r="C46" s="31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9"/>
      <c r="O46" s="23"/>
    </row>
    <row r="47" spans="1:15" s="17" customFormat="1" ht="45" customHeight="1">
      <c r="A47" s="16" t="s">
        <v>50</v>
      </c>
      <c r="B47" s="18"/>
      <c r="C47" s="31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9"/>
      <c r="O47" s="23"/>
    </row>
    <row r="48" spans="1:15" s="17" customFormat="1" ht="25.5" customHeight="1">
      <c r="A48" s="117" t="s">
        <v>74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9"/>
    </row>
    <row r="49" spans="1:15" s="17" customFormat="1" ht="24.75" customHeight="1">
      <c r="A49" s="120" t="s">
        <v>75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2"/>
    </row>
    <row r="50" spans="1:15" s="17" customFormat="1" ht="45" customHeight="1">
      <c r="A50" s="16" t="s">
        <v>51</v>
      </c>
      <c r="B50" s="18"/>
      <c r="C50" s="31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9"/>
      <c r="O50" s="23"/>
    </row>
    <row r="51" spans="1:15" s="17" customFormat="1" ht="45" customHeight="1">
      <c r="A51" s="16" t="s">
        <v>52</v>
      </c>
      <c r="B51" s="18"/>
      <c r="C51" s="3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9"/>
      <c r="O51" s="23"/>
    </row>
    <row r="52" spans="1:15" s="17" customFormat="1" ht="24.75" customHeight="1">
      <c r="A52" s="120" t="s">
        <v>76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2"/>
    </row>
    <row r="53" spans="1:15" s="17" customFormat="1" ht="45" customHeight="1">
      <c r="A53" s="16" t="s">
        <v>53</v>
      </c>
      <c r="B53" s="18"/>
      <c r="C53" s="3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9"/>
      <c r="O53" s="23"/>
    </row>
    <row r="54" spans="1:15" s="17" customFormat="1" ht="46.5" customHeight="1">
      <c r="A54" s="16" t="s">
        <v>54</v>
      </c>
      <c r="B54" s="18"/>
      <c r="C54" s="31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9"/>
      <c r="O54" s="23"/>
    </row>
    <row r="55" spans="1:15" s="17" customFormat="1" ht="24" customHeight="1">
      <c r="A55" s="117" t="s">
        <v>77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9"/>
    </row>
    <row r="56" spans="1:15" s="17" customFormat="1" ht="21" customHeight="1">
      <c r="A56" s="120" t="s">
        <v>78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2"/>
    </row>
    <row r="57" spans="1:15" s="17" customFormat="1" ht="46.5" customHeight="1">
      <c r="A57" s="16" t="s">
        <v>55</v>
      </c>
      <c r="B57" s="18"/>
      <c r="C57" s="31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9"/>
      <c r="O57" s="23"/>
    </row>
    <row r="58" spans="1:15" s="17" customFormat="1" ht="28.5" customHeight="1">
      <c r="A58" s="16" t="s">
        <v>56</v>
      </c>
      <c r="B58" s="18"/>
      <c r="C58" s="31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9"/>
      <c r="O58" s="23"/>
    </row>
    <row r="59" spans="1:15" s="17" customFormat="1" ht="30" customHeight="1">
      <c r="A59" s="16" t="s">
        <v>57</v>
      </c>
      <c r="B59" s="18"/>
      <c r="C59" s="31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29"/>
      <c r="O59" s="23"/>
    </row>
    <row r="60" spans="1:15" s="17" customFormat="1" ht="46.5" customHeight="1">
      <c r="A60" s="16" t="s">
        <v>58</v>
      </c>
      <c r="B60" s="18"/>
      <c r="C60" s="31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29"/>
      <c r="O60" s="23"/>
    </row>
    <row r="61" spans="1:15" s="17" customFormat="1" ht="46.5" customHeight="1">
      <c r="A61" s="16" t="s">
        <v>59</v>
      </c>
      <c r="B61" s="18"/>
      <c r="C61" s="3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29"/>
      <c r="O61" s="23"/>
    </row>
    <row r="62" spans="1:15" s="17" customFormat="1" ht="46.5" customHeight="1">
      <c r="A62" s="16" t="s">
        <v>60</v>
      </c>
      <c r="B62" s="18"/>
      <c r="C62" s="31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9"/>
      <c r="O62" s="23"/>
    </row>
    <row r="63" spans="1:15" s="17" customFormat="1" ht="36" customHeight="1">
      <c r="A63" s="16" t="s">
        <v>61</v>
      </c>
      <c r="B63" s="18"/>
      <c r="C63" s="31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9"/>
      <c r="O63" s="23"/>
    </row>
    <row r="64" spans="1:15" s="17" customFormat="1" ht="46.5" customHeight="1">
      <c r="A64" s="16" t="s">
        <v>62</v>
      </c>
      <c r="B64" s="18"/>
      <c r="C64" s="31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9"/>
      <c r="O64" s="23"/>
    </row>
    <row r="65" spans="1:15" s="17" customFormat="1" ht="31.5" customHeight="1">
      <c r="A65" s="16" t="s">
        <v>63</v>
      </c>
      <c r="B65" s="18"/>
      <c r="C65" s="31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9"/>
      <c r="O65" s="23"/>
    </row>
    <row r="66" spans="1:15" s="17" customFormat="1" ht="46.5" customHeight="1">
      <c r="A66" s="16" t="s">
        <v>64</v>
      </c>
      <c r="B66" s="18"/>
      <c r="C66" s="31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29"/>
      <c r="O66" s="23"/>
    </row>
    <row r="67" spans="1:15" s="17" customFormat="1" ht="65.25" customHeight="1">
      <c r="A67" s="16" t="s">
        <v>65</v>
      </c>
      <c r="B67" s="18"/>
      <c r="C67" s="31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29"/>
      <c r="O67" s="23"/>
    </row>
    <row r="68" spans="1:15" s="17" customFormat="1" ht="31.5" customHeight="1">
      <c r="A68" s="16" t="s">
        <v>66</v>
      </c>
      <c r="B68" s="18"/>
      <c r="C68" s="3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29"/>
      <c r="O68" s="23"/>
    </row>
    <row r="69" spans="1:15" ht="21" customHeight="1">
      <c r="A69" s="9"/>
      <c r="B69" s="10"/>
      <c r="C69" s="32"/>
      <c r="D69" s="8"/>
      <c r="E69" s="8"/>
      <c r="F69" s="8"/>
      <c r="G69" s="8"/>
      <c r="H69" s="8"/>
      <c r="I69" s="8"/>
      <c r="J69" s="8"/>
      <c r="K69" s="8"/>
      <c r="L69" s="8"/>
      <c r="M69" s="8"/>
      <c r="N69" s="12"/>
      <c r="O69" s="24"/>
    </row>
    <row r="70" spans="1:15" ht="21" customHeight="1">
      <c r="A70" s="3"/>
      <c r="B70" s="19"/>
      <c r="C70" s="33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36"/>
      <c r="O70" s="25"/>
    </row>
    <row r="71" spans="1:15" s="4" customFormat="1" ht="21" customHeight="1">
      <c r="A71" s="4" t="s">
        <v>8</v>
      </c>
      <c r="B71" s="20" t="s">
        <v>6</v>
      </c>
      <c r="C71" s="34"/>
      <c r="D71" s="20" t="s">
        <v>7</v>
      </c>
      <c r="E71" s="20"/>
      <c r="F71" s="20"/>
      <c r="G71" s="20"/>
      <c r="H71" s="20"/>
      <c r="I71" s="20"/>
      <c r="J71" s="20"/>
      <c r="K71" s="20"/>
      <c r="L71" s="20"/>
      <c r="M71" s="20"/>
      <c r="N71" s="30"/>
      <c r="O71" s="26"/>
    </row>
    <row r="72" spans="1:15" s="4" customFormat="1" ht="21" customHeight="1">
      <c r="A72" s="4" t="s">
        <v>9</v>
      </c>
      <c r="B72" s="20" t="s">
        <v>6</v>
      </c>
      <c r="C72" s="3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30"/>
      <c r="O72" s="26"/>
    </row>
    <row r="73" spans="2:15" s="3" customFormat="1" ht="21" customHeight="1">
      <c r="B73" s="19"/>
      <c r="C73" s="33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36"/>
      <c r="O73" s="25"/>
    </row>
    <row r="74" spans="1:15" s="3" customFormat="1" ht="21" customHeight="1">
      <c r="A74" s="11"/>
      <c r="B74" s="19"/>
      <c r="C74" s="33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36"/>
      <c r="O74" s="25"/>
    </row>
    <row r="75" spans="2:15" s="3" customFormat="1" ht="21" customHeight="1">
      <c r="B75" s="19"/>
      <c r="C75" s="33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36"/>
      <c r="O75" s="25"/>
    </row>
    <row r="76" spans="2:15" s="3" customFormat="1" ht="21" customHeight="1">
      <c r="B76" s="19"/>
      <c r="C76" s="33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36"/>
      <c r="O76" s="25"/>
    </row>
    <row r="77" spans="2:15" s="3" customFormat="1" ht="21" customHeight="1">
      <c r="B77" s="19"/>
      <c r="C77" s="33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36"/>
      <c r="O77" s="25"/>
    </row>
    <row r="78" spans="2:15" s="3" customFormat="1" ht="21" customHeight="1">
      <c r="B78" s="19"/>
      <c r="C78" s="33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36"/>
      <c r="O78" s="25"/>
    </row>
    <row r="79" spans="2:15" s="3" customFormat="1" ht="21" customHeight="1">
      <c r="B79" s="19"/>
      <c r="C79" s="33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36"/>
      <c r="O79" s="25"/>
    </row>
    <row r="80" spans="2:15" s="3" customFormat="1" ht="21" customHeight="1">
      <c r="B80" s="19"/>
      <c r="C80" s="33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36"/>
      <c r="O80" s="25"/>
    </row>
    <row r="81" spans="2:15" s="3" customFormat="1" ht="21" customHeight="1">
      <c r="B81" s="19"/>
      <c r="C81" s="3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6"/>
      <c r="O81" s="25"/>
    </row>
    <row r="82" spans="2:15" s="3" customFormat="1" ht="21" customHeight="1">
      <c r="B82" s="19"/>
      <c r="C82" s="33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6"/>
      <c r="O82" s="25"/>
    </row>
    <row r="83" spans="2:15" s="3" customFormat="1" ht="21" customHeight="1">
      <c r="B83" s="19"/>
      <c r="C83" s="33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6"/>
      <c r="O83" s="25"/>
    </row>
    <row r="84" spans="2:15" s="3" customFormat="1" ht="21" customHeight="1">
      <c r="B84" s="19"/>
      <c r="C84" s="33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6"/>
      <c r="O84" s="25"/>
    </row>
    <row r="85" spans="2:15" s="3" customFormat="1" ht="21" customHeight="1">
      <c r="B85" s="19"/>
      <c r="C85" s="33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6"/>
      <c r="O85" s="25"/>
    </row>
  </sheetData>
  <sheetProtection/>
  <mergeCells count="19">
    <mergeCell ref="H2:L2"/>
    <mergeCell ref="A1:O1"/>
    <mergeCell ref="M2:O2"/>
    <mergeCell ref="C2:C3"/>
    <mergeCell ref="B2:B3"/>
    <mergeCell ref="A2:A3"/>
    <mergeCell ref="D2:F2"/>
    <mergeCell ref="A17:O17"/>
    <mergeCell ref="A18:O18"/>
    <mergeCell ref="A39:O39"/>
    <mergeCell ref="A40:O40"/>
    <mergeCell ref="A4:O4"/>
    <mergeCell ref="A5:O5"/>
    <mergeCell ref="A55:O55"/>
    <mergeCell ref="A56:O56"/>
    <mergeCell ref="A42:O42"/>
    <mergeCell ref="A48:O48"/>
    <mergeCell ref="A49:O49"/>
    <mergeCell ref="A52:O52"/>
  </mergeCells>
  <printOptions/>
  <pageMargins left="0.2362204724409449" right="0.2362204724409449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Normal="80" zoomScaleSheetLayoutView="100" zoomScalePageLayoutView="0" workbookViewId="0" topLeftCell="A43">
      <selection activeCell="A15" sqref="A15:O15"/>
    </sheetView>
  </sheetViews>
  <sheetFormatPr defaultColWidth="9.140625" defaultRowHeight="12.75"/>
  <cols>
    <col min="1" max="1" width="65.7109375" style="40" customWidth="1"/>
    <col min="2" max="2" width="6.00390625" style="55" customWidth="1"/>
    <col min="3" max="3" width="6.8515625" style="56" customWidth="1"/>
    <col min="4" max="7" width="7.28125" style="55" customWidth="1"/>
    <col min="8" max="12" width="7.7109375" style="55" customWidth="1"/>
    <col min="13" max="13" width="8.7109375" style="55" customWidth="1"/>
    <col min="14" max="14" width="8.421875" style="55" customWidth="1"/>
    <col min="15" max="15" width="9.28125" style="57" customWidth="1"/>
    <col min="16" max="16" width="9.140625" style="40" customWidth="1"/>
    <col min="17" max="16384" width="9.140625" style="46" customWidth="1"/>
  </cols>
  <sheetData>
    <row r="1" spans="1:16" ht="27.75">
      <c r="A1" s="146" t="s">
        <v>133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60"/>
    </row>
    <row r="2" spans="1:16" s="59" customFormat="1" ht="26.25" customHeight="1">
      <c r="A2" s="150" t="s">
        <v>84</v>
      </c>
      <c r="B2" s="148" t="s">
        <v>0</v>
      </c>
      <c r="C2" s="83" t="s">
        <v>82</v>
      </c>
      <c r="D2" s="152" t="s">
        <v>10</v>
      </c>
      <c r="E2" s="152"/>
      <c r="F2" s="152"/>
      <c r="G2" s="84" t="s">
        <v>11</v>
      </c>
      <c r="H2" s="152" t="s">
        <v>3</v>
      </c>
      <c r="I2" s="152"/>
      <c r="J2" s="152"/>
      <c r="K2" s="152"/>
      <c r="L2" s="152"/>
      <c r="M2" s="153" t="s">
        <v>2</v>
      </c>
      <c r="N2" s="154"/>
      <c r="O2" s="155"/>
      <c r="P2" s="38"/>
    </row>
    <row r="3" spans="1:16" s="59" customFormat="1" ht="43.5" customHeight="1">
      <c r="A3" s="151"/>
      <c r="B3" s="149"/>
      <c r="C3" s="85" t="s">
        <v>83</v>
      </c>
      <c r="D3" s="86">
        <v>2558</v>
      </c>
      <c r="E3" s="86">
        <v>2559</v>
      </c>
      <c r="F3" s="87">
        <v>2560</v>
      </c>
      <c r="G3" s="88">
        <v>2561</v>
      </c>
      <c r="H3" s="86">
        <v>1</v>
      </c>
      <c r="I3" s="86">
        <v>2</v>
      </c>
      <c r="J3" s="86">
        <v>3</v>
      </c>
      <c r="K3" s="86">
        <v>4</v>
      </c>
      <c r="L3" s="86">
        <v>5</v>
      </c>
      <c r="M3" s="89" t="s">
        <v>2</v>
      </c>
      <c r="N3" s="90" t="s">
        <v>4</v>
      </c>
      <c r="O3" s="90" t="s">
        <v>5</v>
      </c>
      <c r="P3" s="39"/>
    </row>
    <row r="4" spans="1:15" ht="19.5" customHeight="1">
      <c r="A4" s="159" t="s">
        <v>91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</row>
    <row r="5" spans="1:15" ht="19.5" customHeight="1">
      <c r="A5" s="162" t="s">
        <v>92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</row>
    <row r="6" spans="1:15" ht="19.5" customHeight="1">
      <c r="A6" s="41" t="s">
        <v>93</v>
      </c>
      <c r="B6" s="42" t="s">
        <v>81</v>
      </c>
      <c r="C6" s="91">
        <v>4.35</v>
      </c>
      <c r="D6" s="75">
        <v>14113</v>
      </c>
      <c r="E6" s="75">
        <v>8240</v>
      </c>
      <c r="F6" s="75">
        <v>4670</v>
      </c>
      <c r="G6" s="70">
        <v>2000</v>
      </c>
      <c r="H6" s="70">
        <v>1800</v>
      </c>
      <c r="I6" s="70">
        <v>1900</v>
      </c>
      <c r="J6" s="64">
        <v>2000</v>
      </c>
      <c r="K6" s="70">
        <v>2100</v>
      </c>
      <c r="L6" s="70">
        <v>2200</v>
      </c>
      <c r="M6" s="70">
        <v>3588</v>
      </c>
      <c r="N6" s="112">
        <v>5</v>
      </c>
      <c r="O6" s="112">
        <f>N6*C6/C58</f>
        <v>0.2175</v>
      </c>
    </row>
    <row r="7" spans="1:16" s="58" customFormat="1" ht="19.5" customHeight="1">
      <c r="A7" s="140" t="s">
        <v>120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  <c r="P7" s="44"/>
    </row>
    <row r="8" spans="1:16" s="58" customFormat="1" ht="19.5" customHeight="1">
      <c r="A8" s="41" t="s">
        <v>94</v>
      </c>
      <c r="B8" s="42" t="s">
        <v>80</v>
      </c>
      <c r="C8" s="63">
        <v>4.35</v>
      </c>
      <c r="D8" s="65"/>
      <c r="E8" s="65"/>
      <c r="F8" s="63"/>
      <c r="G8" s="69">
        <v>71</v>
      </c>
      <c r="H8" s="62">
        <v>42</v>
      </c>
      <c r="I8" s="63">
        <v>56.5</v>
      </c>
      <c r="J8" s="62">
        <v>71</v>
      </c>
      <c r="K8" s="63">
        <v>85.5</v>
      </c>
      <c r="L8" s="62">
        <v>100</v>
      </c>
      <c r="M8" s="63">
        <v>72.96</v>
      </c>
      <c r="N8" s="107">
        <f>M8-71+3/14.5</f>
        <v>2.1668965517241316</v>
      </c>
      <c r="O8" s="113">
        <f>N8*C8/C58</f>
        <v>0.09425999999999972</v>
      </c>
      <c r="P8" s="44"/>
    </row>
    <row r="9" spans="1:16" s="58" customFormat="1" ht="19.5" customHeight="1">
      <c r="A9" s="41" t="s">
        <v>95</v>
      </c>
      <c r="B9" s="42"/>
      <c r="C9" s="63"/>
      <c r="D9" s="65"/>
      <c r="E9" s="65"/>
      <c r="F9" s="63"/>
      <c r="G9" s="69"/>
      <c r="H9" s="62"/>
      <c r="I9" s="62"/>
      <c r="J9" s="62"/>
      <c r="K9" s="62"/>
      <c r="L9" s="62"/>
      <c r="M9" s="62"/>
      <c r="N9" s="42"/>
      <c r="O9" s="43"/>
      <c r="P9" s="44"/>
    </row>
    <row r="10" spans="1:16" s="58" customFormat="1" ht="19.5" customHeight="1">
      <c r="A10" s="140" t="s">
        <v>121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2"/>
      <c r="P10" s="44"/>
    </row>
    <row r="11" spans="1:16" s="58" customFormat="1" ht="19.5" customHeight="1">
      <c r="A11" s="41" t="s">
        <v>122</v>
      </c>
      <c r="B11" s="42" t="s">
        <v>79</v>
      </c>
      <c r="C11" s="63">
        <v>4.35</v>
      </c>
      <c r="D11" s="65"/>
      <c r="E11" s="65"/>
      <c r="F11" s="63"/>
      <c r="G11" s="69">
        <v>70</v>
      </c>
      <c r="H11" s="62">
        <v>1</v>
      </c>
      <c r="I11" s="62">
        <v>2</v>
      </c>
      <c r="J11" s="62">
        <v>3</v>
      </c>
      <c r="K11" s="62">
        <v>4</v>
      </c>
      <c r="L11" s="62">
        <v>5</v>
      </c>
      <c r="M11" s="63">
        <v>3.65</v>
      </c>
      <c r="N11" s="111">
        <v>3.65</v>
      </c>
      <c r="O11" s="113">
        <f>N11*C11/C58</f>
        <v>0.15877499999999997</v>
      </c>
      <c r="P11" s="44"/>
    </row>
    <row r="12" spans="1:16" s="58" customFormat="1" ht="19.5" customHeight="1">
      <c r="A12" s="143" t="s">
        <v>96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44"/>
    </row>
    <row r="13" spans="1:16" s="58" customFormat="1" ht="19.5" customHeight="1">
      <c r="A13" s="140" t="s">
        <v>97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2"/>
      <c r="P13" s="44"/>
    </row>
    <row r="14" spans="1:16" s="58" customFormat="1" ht="19.5" customHeight="1">
      <c r="A14" s="41" t="s">
        <v>98</v>
      </c>
      <c r="B14" s="42" t="s">
        <v>80</v>
      </c>
      <c r="C14" s="63">
        <v>4.35</v>
      </c>
      <c r="D14" s="65"/>
      <c r="E14" s="65"/>
      <c r="F14" s="63"/>
      <c r="G14" s="69">
        <v>65</v>
      </c>
      <c r="H14" s="70">
        <v>30</v>
      </c>
      <c r="I14" s="92">
        <v>47.5</v>
      </c>
      <c r="J14" s="71">
        <v>65</v>
      </c>
      <c r="K14" s="92">
        <v>82.5</v>
      </c>
      <c r="L14" s="70">
        <v>100</v>
      </c>
      <c r="M14" s="63">
        <v>86.67</v>
      </c>
      <c r="N14" s="65">
        <v>4.3986</v>
      </c>
      <c r="O14" s="113">
        <f>N14*C14/C58</f>
        <v>0.1913391</v>
      </c>
      <c r="P14" s="44"/>
    </row>
    <row r="15" spans="1:15" s="58" customFormat="1" ht="19.5" customHeight="1">
      <c r="A15" s="143" t="s">
        <v>99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6" s="58" customFormat="1" ht="19.5" customHeight="1">
      <c r="A16" s="156" t="s">
        <v>125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8"/>
      <c r="P16" s="44"/>
    </row>
    <row r="17" spans="1:16" s="58" customFormat="1" ht="19.5" customHeight="1">
      <c r="A17" s="41" t="s">
        <v>123</v>
      </c>
      <c r="B17" s="42" t="s">
        <v>80</v>
      </c>
      <c r="C17" s="63">
        <v>4.35</v>
      </c>
      <c r="D17" s="65"/>
      <c r="E17" s="65"/>
      <c r="F17" s="63"/>
      <c r="G17" s="69">
        <v>50</v>
      </c>
      <c r="H17" s="62">
        <v>1</v>
      </c>
      <c r="I17" s="62">
        <v>2</v>
      </c>
      <c r="J17" s="62">
        <v>50</v>
      </c>
      <c r="K17" s="62">
        <v>75</v>
      </c>
      <c r="L17" s="62">
        <v>100</v>
      </c>
      <c r="M17" s="62">
        <v>100</v>
      </c>
      <c r="N17" s="107">
        <v>5</v>
      </c>
      <c r="O17" s="114">
        <f>N17*C17/C58</f>
        <v>0.2175</v>
      </c>
      <c r="P17" s="44"/>
    </row>
    <row r="18" spans="1:16" s="58" customFormat="1" ht="19.5" customHeight="1">
      <c r="A18" s="41" t="s">
        <v>124</v>
      </c>
      <c r="B18" s="42"/>
      <c r="C18" s="63"/>
      <c r="D18" s="65"/>
      <c r="E18" s="65"/>
      <c r="F18" s="63"/>
      <c r="G18" s="69"/>
      <c r="H18" s="62"/>
      <c r="I18" s="62"/>
      <c r="J18" s="62"/>
      <c r="K18" s="62"/>
      <c r="L18" s="62"/>
      <c r="M18" s="62"/>
      <c r="N18" s="42"/>
      <c r="O18" s="43"/>
      <c r="P18" s="44"/>
    </row>
    <row r="19" spans="1:16" s="58" customFormat="1" ht="19.5" customHeight="1">
      <c r="A19" s="41" t="s">
        <v>100</v>
      </c>
      <c r="B19" s="42" t="s">
        <v>79</v>
      </c>
      <c r="C19" s="63">
        <v>4.35</v>
      </c>
      <c r="D19" s="65"/>
      <c r="E19" s="65"/>
      <c r="F19" s="63"/>
      <c r="G19" s="76">
        <v>3.51</v>
      </c>
      <c r="H19" s="63">
        <v>2.51</v>
      </c>
      <c r="I19" s="63">
        <v>3.01</v>
      </c>
      <c r="J19" s="63">
        <v>4.01</v>
      </c>
      <c r="K19" s="63">
        <v>4.51</v>
      </c>
      <c r="L19" s="62">
        <v>5</v>
      </c>
      <c r="M19" s="63">
        <v>3.6</v>
      </c>
      <c r="N19" s="111">
        <v>3.6</v>
      </c>
      <c r="O19" s="114">
        <f>N19*C19/C58</f>
        <v>0.1566</v>
      </c>
      <c r="P19" s="44"/>
    </row>
    <row r="20" spans="1:16" s="58" customFormat="1" ht="19.5" customHeight="1">
      <c r="A20" s="143" t="s">
        <v>101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5"/>
      <c r="P20" s="44"/>
    </row>
    <row r="21" spans="1:16" s="58" customFormat="1" ht="19.5" customHeight="1">
      <c r="A21" s="140" t="s">
        <v>126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44"/>
    </row>
    <row r="22" spans="1:16" s="58" customFormat="1" ht="19.5" customHeight="1">
      <c r="A22" s="41" t="s">
        <v>102</v>
      </c>
      <c r="B22" s="42" t="s">
        <v>81</v>
      </c>
      <c r="C22" s="63">
        <v>4.35</v>
      </c>
      <c r="D22" s="65"/>
      <c r="E22" s="65"/>
      <c r="F22" s="63"/>
      <c r="G22" s="69">
        <v>8000</v>
      </c>
      <c r="H22" s="62">
        <v>7800</v>
      </c>
      <c r="I22" s="62">
        <v>7900</v>
      </c>
      <c r="J22" s="69">
        <v>8000</v>
      </c>
      <c r="K22" s="62">
        <v>8100</v>
      </c>
      <c r="L22" s="62">
        <v>8200</v>
      </c>
      <c r="M22" s="109">
        <v>8492</v>
      </c>
      <c r="N22" s="111">
        <v>5</v>
      </c>
      <c r="O22" s="114">
        <f>N22*C22/C58</f>
        <v>0.2175</v>
      </c>
      <c r="P22" s="44"/>
    </row>
    <row r="23" spans="1:16" s="58" customFormat="1" ht="19.5" customHeight="1">
      <c r="A23" s="41" t="s">
        <v>127</v>
      </c>
      <c r="B23" s="42" t="s">
        <v>80</v>
      </c>
      <c r="C23" s="63">
        <v>4.35</v>
      </c>
      <c r="D23" s="65"/>
      <c r="E23" s="65"/>
      <c r="F23" s="63"/>
      <c r="G23" s="69">
        <v>85</v>
      </c>
      <c r="H23" s="62">
        <v>75</v>
      </c>
      <c r="I23" s="62">
        <v>80</v>
      </c>
      <c r="J23" s="69">
        <v>85</v>
      </c>
      <c r="K23" s="62">
        <v>90</v>
      </c>
      <c r="L23" s="62">
        <v>100</v>
      </c>
      <c r="M23" s="62">
        <v>100</v>
      </c>
      <c r="N23" s="107">
        <v>5</v>
      </c>
      <c r="O23" s="116">
        <f>N23*C23/C58</f>
        <v>0.2175</v>
      </c>
      <c r="P23" s="44"/>
    </row>
    <row r="24" spans="1:16" s="58" customFormat="1" ht="19.5" customHeight="1">
      <c r="A24" s="143" t="s">
        <v>103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5"/>
      <c r="P24" s="44"/>
    </row>
    <row r="25" spans="1:16" s="58" customFormat="1" ht="20.25" customHeight="1">
      <c r="A25" s="140" t="s">
        <v>104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2"/>
      <c r="P25" s="44"/>
    </row>
    <row r="26" spans="1:16" s="58" customFormat="1" ht="20.25" customHeight="1">
      <c r="A26" s="41" t="s">
        <v>86</v>
      </c>
      <c r="B26" s="42" t="s">
        <v>79</v>
      </c>
      <c r="C26" s="63">
        <v>4.35</v>
      </c>
      <c r="D26" s="42"/>
      <c r="E26" s="65"/>
      <c r="F26" s="62"/>
      <c r="G26" s="76">
        <v>3.51</v>
      </c>
      <c r="H26" s="63">
        <v>2.51</v>
      </c>
      <c r="I26" s="63">
        <v>3.01</v>
      </c>
      <c r="J26" s="63">
        <v>3.51</v>
      </c>
      <c r="K26" s="63">
        <v>4.01</v>
      </c>
      <c r="L26" s="63">
        <v>4.51</v>
      </c>
      <c r="M26" s="63">
        <v>4.15</v>
      </c>
      <c r="N26" s="111">
        <v>4.15</v>
      </c>
      <c r="O26" s="113">
        <f>N26*C26/C58</f>
        <v>0.180525</v>
      </c>
      <c r="P26" s="44"/>
    </row>
    <row r="27" spans="1:16" s="58" customFormat="1" ht="20.25" customHeight="1">
      <c r="A27" s="41" t="s">
        <v>87</v>
      </c>
      <c r="B27" s="42" t="s">
        <v>80</v>
      </c>
      <c r="C27" s="63">
        <v>4.35</v>
      </c>
      <c r="D27" s="42"/>
      <c r="E27" s="65"/>
      <c r="F27" s="62"/>
      <c r="G27" s="69">
        <v>25</v>
      </c>
      <c r="H27" s="62">
        <v>15</v>
      </c>
      <c r="I27" s="62">
        <v>20</v>
      </c>
      <c r="J27" s="62">
        <v>25</v>
      </c>
      <c r="K27" s="62">
        <v>30</v>
      </c>
      <c r="L27" s="62">
        <v>35</v>
      </c>
      <c r="M27" s="62">
        <v>80</v>
      </c>
      <c r="N27" s="111">
        <v>5</v>
      </c>
      <c r="O27" s="114">
        <f>N27*C27/C58</f>
        <v>0.2175</v>
      </c>
      <c r="P27" s="44"/>
    </row>
    <row r="28" spans="1:16" s="58" customFormat="1" ht="20.25" customHeight="1">
      <c r="A28" s="41" t="s">
        <v>88</v>
      </c>
      <c r="B28" s="42"/>
      <c r="C28" s="63"/>
      <c r="D28" s="42"/>
      <c r="E28" s="65"/>
      <c r="F28" s="62"/>
      <c r="G28" s="69"/>
      <c r="H28" s="62"/>
      <c r="I28" s="62"/>
      <c r="J28" s="62"/>
      <c r="K28" s="62"/>
      <c r="L28" s="62"/>
      <c r="M28" s="62"/>
      <c r="N28" s="42"/>
      <c r="O28" s="114"/>
      <c r="P28" s="44"/>
    </row>
    <row r="29" spans="1:16" s="58" customFormat="1" ht="20.25" customHeight="1">
      <c r="A29" s="41" t="s">
        <v>129</v>
      </c>
      <c r="B29" s="42" t="s">
        <v>80</v>
      </c>
      <c r="C29" s="63">
        <v>4.3</v>
      </c>
      <c r="D29" s="65"/>
      <c r="E29" s="65"/>
      <c r="F29" s="63"/>
      <c r="G29" s="69">
        <v>80</v>
      </c>
      <c r="H29" s="62">
        <v>60</v>
      </c>
      <c r="I29" s="62">
        <v>70</v>
      </c>
      <c r="J29" s="69">
        <v>80</v>
      </c>
      <c r="K29" s="62">
        <v>90</v>
      </c>
      <c r="L29" s="62">
        <v>100</v>
      </c>
      <c r="M29" s="62">
        <v>100</v>
      </c>
      <c r="N29" s="107">
        <v>5</v>
      </c>
      <c r="O29" s="113">
        <f>N29*C29/C58</f>
        <v>0.215</v>
      </c>
      <c r="P29" s="44"/>
    </row>
    <row r="30" spans="1:16" s="58" customFormat="1" ht="20.25" customHeight="1">
      <c r="A30" s="156" t="s">
        <v>105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8"/>
      <c r="P30" s="44"/>
    </row>
    <row r="31" spans="1:16" s="58" customFormat="1" ht="20.25" customHeight="1">
      <c r="A31" s="41" t="s">
        <v>86</v>
      </c>
      <c r="B31" s="42" t="s">
        <v>79</v>
      </c>
      <c r="C31" s="63">
        <v>4.35</v>
      </c>
      <c r="D31" s="65"/>
      <c r="E31" s="65"/>
      <c r="F31" s="63"/>
      <c r="G31" s="76">
        <v>3.55</v>
      </c>
      <c r="H31" s="63">
        <v>2.55</v>
      </c>
      <c r="I31" s="63">
        <v>3.05</v>
      </c>
      <c r="J31" s="63">
        <v>3.55</v>
      </c>
      <c r="K31" s="63">
        <v>4.05</v>
      </c>
      <c r="L31" s="63">
        <v>4.55</v>
      </c>
      <c r="M31" s="63">
        <v>4.5</v>
      </c>
      <c r="N31" s="111">
        <v>4.5</v>
      </c>
      <c r="O31" s="113">
        <f>N31*C31/C58</f>
        <v>0.19574999999999998</v>
      </c>
      <c r="P31" s="44"/>
    </row>
    <row r="32" spans="1:16" s="58" customFormat="1" ht="20.25" customHeight="1">
      <c r="A32" s="41" t="s">
        <v>106</v>
      </c>
      <c r="B32" s="42" t="s">
        <v>80</v>
      </c>
      <c r="C32" s="63">
        <v>4.35</v>
      </c>
      <c r="D32" s="65"/>
      <c r="E32" s="65"/>
      <c r="F32" s="63"/>
      <c r="G32" s="69">
        <v>20</v>
      </c>
      <c r="H32" s="62">
        <v>10</v>
      </c>
      <c r="I32" s="62">
        <v>15</v>
      </c>
      <c r="J32" s="62">
        <v>20</v>
      </c>
      <c r="K32" s="62">
        <v>25</v>
      </c>
      <c r="L32" s="62">
        <v>30</v>
      </c>
      <c r="M32" s="62">
        <v>100</v>
      </c>
      <c r="N32" s="107">
        <v>5</v>
      </c>
      <c r="O32" s="114">
        <f>N32*C32/C58</f>
        <v>0.2175</v>
      </c>
      <c r="P32" s="44"/>
    </row>
    <row r="33" spans="1:15" s="58" customFormat="1" ht="20.25" customHeight="1">
      <c r="A33" s="143" t="s">
        <v>107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5"/>
    </row>
    <row r="34" spans="1:16" s="58" customFormat="1" ht="20.25" customHeight="1">
      <c r="A34" s="140" t="s">
        <v>90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2"/>
      <c r="P34" s="44"/>
    </row>
    <row r="35" spans="1:16" s="58" customFormat="1" ht="20.25" customHeight="1">
      <c r="A35" s="41" t="s">
        <v>85</v>
      </c>
      <c r="B35" s="42" t="s">
        <v>79</v>
      </c>
      <c r="C35" s="63">
        <v>4.35</v>
      </c>
      <c r="D35" s="65"/>
      <c r="E35" s="65"/>
      <c r="F35" s="67"/>
      <c r="G35" s="67">
        <v>2</v>
      </c>
      <c r="H35" s="62" t="s">
        <v>131</v>
      </c>
      <c r="I35" s="62">
        <v>1</v>
      </c>
      <c r="J35" s="62">
        <v>2</v>
      </c>
      <c r="K35" s="62">
        <v>3</v>
      </c>
      <c r="L35" s="62">
        <v>4</v>
      </c>
      <c r="M35" s="63">
        <v>3.99</v>
      </c>
      <c r="N35" s="111">
        <v>3.99</v>
      </c>
      <c r="O35" s="113">
        <f>N35*C35/C58</f>
        <v>0.173565</v>
      </c>
      <c r="P35" s="44"/>
    </row>
    <row r="36" spans="1:16" s="58" customFormat="1" ht="20.25" customHeight="1">
      <c r="A36" s="45" t="s">
        <v>89</v>
      </c>
      <c r="B36" s="61" t="s">
        <v>80</v>
      </c>
      <c r="C36" s="63">
        <v>4.35</v>
      </c>
      <c r="D36" s="66"/>
      <c r="E36" s="66"/>
      <c r="F36" s="68"/>
      <c r="G36" s="68">
        <v>20</v>
      </c>
      <c r="H36" s="62">
        <v>10</v>
      </c>
      <c r="I36" s="62">
        <v>15</v>
      </c>
      <c r="J36" s="62">
        <v>20</v>
      </c>
      <c r="K36" s="62">
        <v>25</v>
      </c>
      <c r="L36" s="62">
        <v>30</v>
      </c>
      <c r="M36" s="62">
        <v>25</v>
      </c>
      <c r="N36" s="110">
        <v>4</v>
      </c>
      <c r="O36" s="113">
        <f>N36*C36/C58</f>
        <v>0.174</v>
      </c>
      <c r="P36" s="44"/>
    </row>
    <row r="37" spans="1:15" s="58" customFormat="1" ht="20.25" customHeight="1">
      <c r="A37" s="143" t="s">
        <v>108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5"/>
    </row>
    <row r="38" spans="1:16" s="58" customFormat="1" ht="20.25" customHeight="1">
      <c r="A38" s="140" t="s">
        <v>130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2"/>
      <c r="P38" s="44"/>
    </row>
    <row r="39" spans="1:16" s="58" customFormat="1" ht="20.25" customHeight="1">
      <c r="A39" s="41" t="s">
        <v>109</v>
      </c>
      <c r="B39" s="42" t="s">
        <v>79</v>
      </c>
      <c r="C39" s="63">
        <v>4.35</v>
      </c>
      <c r="D39" s="65"/>
      <c r="E39" s="65"/>
      <c r="F39" s="62"/>
      <c r="G39" s="62">
        <v>3</v>
      </c>
      <c r="H39" s="64">
        <v>1</v>
      </c>
      <c r="I39" s="64">
        <v>2</v>
      </c>
      <c r="J39" s="64">
        <v>3</v>
      </c>
      <c r="K39" s="64">
        <v>4</v>
      </c>
      <c r="L39" s="64">
        <v>5</v>
      </c>
      <c r="M39" s="108">
        <v>3.941</v>
      </c>
      <c r="N39" s="111">
        <v>3.941</v>
      </c>
      <c r="O39" s="114">
        <f>N39*C39/C58</f>
        <v>0.1714335</v>
      </c>
      <c r="P39" s="44"/>
    </row>
    <row r="40" spans="1:16" s="58" customFormat="1" ht="20.25" customHeight="1">
      <c r="A40" s="143" t="s">
        <v>110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5"/>
      <c r="P40" s="44"/>
    </row>
    <row r="41" spans="1:15" ht="20.25" customHeight="1">
      <c r="A41" s="140" t="s">
        <v>111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2"/>
    </row>
    <row r="42" spans="1:15" ht="20.25" customHeight="1">
      <c r="A42" s="74" t="s">
        <v>112</v>
      </c>
      <c r="B42" s="42" t="s">
        <v>79</v>
      </c>
      <c r="C42" s="63">
        <v>4.35</v>
      </c>
      <c r="D42" s="64"/>
      <c r="E42" s="64"/>
      <c r="F42" s="62"/>
      <c r="G42" s="77">
        <v>3.51</v>
      </c>
      <c r="H42" s="63">
        <v>2.51</v>
      </c>
      <c r="I42" s="63">
        <v>3.01</v>
      </c>
      <c r="J42" s="63">
        <v>3.51</v>
      </c>
      <c r="K42" s="63">
        <v>4.01</v>
      </c>
      <c r="L42" s="63">
        <v>4.51</v>
      </c>
      <c r="M42" s="63">
        <v>4.17</v>
      </c>
      <c r="N42" s="111">
        <v>4.17</v>
      </c>
      <c r="O42" s="112">
        <f>N42*C42/C58</f>
        <v>0.18139499999999997</v>
      </c>
    </row>
    <row r="43" spans="1:15" ht="20.25" customHeight="1">
      <c r="A43" s="74" t="s">
        <v>113</v>
      </c>
      <c r="B43" s="42" t="s">
        <v>80</v>
      </c>
      <c r="C43" s="63">
        <v>4.35</v>
      </c>
      <c r="D43" s="64"/>
      <c r="E43" s="64"/>
      <c r="F43" s="62"/>
      <c r="G43" s="64">
        <v>20</v>
      </c>
      <c r="H43" s="64">
        <v>10</v>
      </c>
      <c r="I43" s="64">
        <v>15</v>
      </c>
      <c r="J43" s="64">
        <v>20</v>
      </c>
      <c r="K43" s="64">
        <v>25</v>
      </c>
      <c r="L43" s="64">
        <v>30</v>
      </c>
      <c r="M43" s="62">
        <v>100</v>
      </c>
      <c r="N43" s="111">
        <v>5</v>
      </c>
      <c r="O43" s="112">
        <f>N43*C43/C58</f>
        <v>0.2175</v>
      </c>
    </row>
    <row r="44" spans="1:16" s="58" customFormat="1" ht="20.25" customHeight="1">
      <c r="A44" s="143" t="s">
        <v>110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5"/>
      <c r="P44" s="44"/>
    </row>
    <row r="45" spans="1:15" ht="20.25" customHeight="1">
      <c r="A45" s="140" t="s">
        <v>111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</row>
    <row r="46" spans="1:15" ht="20.25" customHeight="1">
      <c r="A46" s="74" t="s">
        <v>112</v>
      </c>
      <c r="B46" s="42" t="s">
        <v>79</v>
      </c>
      <c r="C46" s="63">
        <v>4.35</v>
      </c>
      <c r="D46" s="64"/>
      <c r="E46" s="64"/>
      <c r="F46" s="62"/>
      <c r="G46" s="77">
        <v>3.51</v>
      </c>
      <c r="H46" s="63">
        <v>2.51</v>
      </c>
      <c r="I46" s="63">
        <v>3.01</v>
      </c>
      <c r="J46" s="63">
        <v>3.51</v>
      </c>
      <c r="K46" s="63">
        <v>4.01</v>
      </c>
      <c r="L46" s="63">
        <v>4.51</v>
      </c>
      <c r="M46" s="63">
        <v>4.33</v>
      </c>
      <c r="N46" s="111">
        <v>4.33</v>
      </c>
      <c r="O46" s="112">
        <f>N46*C46/C58</f>
        <v>0.188355</v>
      </c>
    </row>
    <row r="47" spans="1:15" ht="20.25" customHeight="1">
      <c r="A47" s="74" t="s">
        <v>113</v>
      </c>
      <c r="B47" s="42" t="s">
        <v>80</v>
      </c>
      <c r="C47" s="63">
        <v>4.35</v>
      </c>
      <c r="D47" s="64"/>
      <c r="E47" s="64"/>
      <c r="F47" s="62"/>
      <c r="G47" s="64">
        <v>20</v>
      </c>
      <c r="H47" s="64">
        <v>10</v>
      </c>
      <c r="I47" s="64">
        <v>15</v>
      </c>
      <c r="J47" s="64">
        <v>20</v>
      </c>
      <c r="K47" s="64">
        <v>25</v>
      </c>
      <c r="L47" s="64">
        <v>30</v>
      </c>
      <c r="M47" s="62">
        <v>100</v>
      </c>
      <c r="N47" s="107">
        <v>5</v>
      </c>
      <c r="O47" s="112">
        <f>N47*C47/C58</f>
        <v>0.2175</v>
      </c>
    </row>
    <row r="48" spans="1:16" s="58" customFormat="1" ht="20.25" customHeight="1">
      <c r="A48" s="143" t="s">
        <v>114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  <c r="P48" s="44"/>
    </row>
    <row r="49" spans="1:15" ht="20.25" customHeight="1">
      <c r="A49" s="140" t="s">
        <v>115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2"/>
    </row>
    <row r="50" spans="1:15" ht="20.25" customHeight="1">
      <c r="A50" s="74" t="s">
        <v>116</v>
      </c>
      <c r="B50" s="42" t="s">
        <v>80</v>
      </c>
      <c r="C50" s="63">
        <v>4.35</v>
      </c>
      <c r="D50" s="64"/>
      <c r="E50" s="64"/>
      <c r="F50" s="62"/>
      <c r="G50" s="64">
        <v>20</v>
      </c>
      <c r="H50" s="64">
        <v>10</v>
      </c>
      <c r="I50" s="64">
        <v>15</v>
      </c>
      <c r="J50" s="64">
        <v>20</v>
      </c>
      <c r="K50" s="64">
        <v>25</v>
      </c>
      <c r="L50" s="64">
        <v>30</v>
      </c>
      <c r="M50" s="62">
        <v>100</v>
      </c>
      <c r="N50" s="107">
        <v>5</v>
      </c>
      <c r="O50" s="112">
        <f>N50*C50/C58</f>
        <v>0.2175</v>
      </c>
    </row>
    <row r="51" spans="1:15" ht="20.25" customHeight="1">
      <c r="A51" s="140" t="s">
        <v>128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2"/>
    </row>
    <row r="52" spans="1:15" ht="20.25" customHeight="1">
      <c r="A52" s="74" t="s">
        <v>116</v>
      </c>
      <c r="B52" s="42" t="s">
        <v>80</v>
      </c>
      <c r="C52" s="63">
        <v>4.35</v>
      </c>
      <c r="D52" s="64"/>
      <c r="E52" s="64"/>
      <c r="F52" s="62"/>
      <c r="G52" s="64">
        <v>80</v>
      </c>
      <c r="H52" s="64">
        <v>60</v>
      </c>
      <c r="I52" s="64">
        <v>70</v>
      </c>
      <c r="J52" s="64">
        <v>80</v>
      </c>
      <c r="K52" s="64">
        <v>90</v>
      </c>
      <c r="L52" s="64">
        <v>100</v>
      </c>
      <c r="M52" s="62">
        <v>100</v>
      </c>
      <c r="N52" s="107">
        <v>5</v>
      </c>
      <c r="O52" s="112">
        <f>N52*C52/C58</f>
        <v>0.2175</v>
      </c>
    </row>
    <row r="53" spans="1:15" ht="20.25" customHeight="1">
      <c r="A53" s="93"/>
      <c r="B53" s="97"/>
      <c r="C53" s="95"/>
      <c r="D53" s="103"/>
      <c r="E53" s="103"/>
      <c r="F53" s="104"/>
      <c r="G53" s="103"/>
      <c r="H53" s="103"/>
      <c r="I53" s="103"/>
      <c r="J53" s="103"/>
      <c r="K53" s="103"/>
      <c r="L53" s="103"/>
      <c r="M53" s="104"/>
      <c r="N53" s="105"/>
      <c r="O53" s="106"/>
    </row>
    <row r="54" spans="1:15" ht="20.25" customHeight="1">
      <c r="A54" s="94"/>
      <c r="B54" s="98"/>
      <c r="C54" s="96"/>
      <c r="D54" s="99"/>
      <c r="E54" s="99"/>
      <c r="F54" s="100"/>
      <c r="G54" s="99"/>
      <c r="H54" s="99"/>
      <c r="I54" s="99"/>
      <c r="J54" s="99"/>
      <c r="K54" s="99"/>
      <c r="L54" s="99"/>
      <c r="M54" s="100"/>
      <c r="N54" s="101"/>
      <c r="O54" s="102"/>
    </row>
    <row r="55" spans="1:16" s="58" customFormat="1" ht="20.25" customHeight="1">
      <c r="A55" s="143" t="s">
        <v>117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5"/>
      <c r="P55" s="44"/>
    </row>
    <row r="56" spans="1:15" ht="20.25" customHeight="1">
      <c r="A56" s="140" t="s">
        <v>118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2"/>
    </row>
    <row r="57" spans="1:15" ht="20.25" customHeight="1">
      <c r="A57" s="74" t="s">
        <v>119</v>
      </c>
      <c r="B57" s="42" t="s">
        <v>79</v>
      </c>
      <c r="C57" s="63">
        <v>4.35</v>
      </c>
      <c r="D57" s="64"/>
      <c r="E57" s="64"/>
      <c r="F57" s="62"/>
      <c r="G57" s="64">
        <v>3</v>
      </c>
      <c r="H57" s="64">
        <v>1</v>
      </c>
      <c r="I57" s="64">
        <v>2</v>
      </c>
      <c r="J57" s="64">
        <v>3</v>
      </c>
      <c r="K57" s="64">
        <v>4</v>
      </c>
      <c r="L57" s="64">
        <v>5</v>
      </c>
      <c r="M57" s="63">
        <v>4.3</v>
      </c>
      <c r="N57" s="111">
        <v>4.3</v>
      </c>
      <c r="O57" s="112">
        <f>N57*C57/C58</f>
        <v>0.18705</v>
      </c>
    </row>
    <row r="58" spans="1:15" ht="18.75" customHeight="1" thickBot="1">
      <c r="A58" s="78"/>
      <c r="B58" s="81"/>
      <c r="C58" s="62">
        <v>100</v>
      </c>
      <c r="D58" s="71"/>
      <c r="E58" s="71"/>
      <c r="F58" s="79"/>
      <c r="G58" s="71"/>
      <c r="H58" s="71"/>
      <c r="I58" s="71"/>
      <c r="J58" s="71"/>
      <c r="K58" s="71"/>
      <c r="L58" s="71"/>
      <c r="M58" s="79"/>
      <c r="N58" s="58"/>
      <c r="O58" s="115">
        <f>O6+O8+O11+O14+O17+O19+O22+O23+O26+O27+O29+O31+O32+O35+O36+O39+O42+O43+O46+O47+O50+O52+O57</f>
        <v>4.443047599999999</v>
      </c>
    </row>
    <row r="59" spans="1:15" ht="18.75" customHeight="1" thickTop="1">
      <c r="A59" s="78"/>
      <c r="B59" s="81"/>
      <c r="C59" s="79"/>
      <c r="D59" s="71"/>
      <c r="E59" s="71"/>
      <c r="F59" s="79"/>
      <c r="G59" s="71"/>
      <c r="H59" s="71"/>
      <c r="I59" s="71"/>
      <c r="J59" s="71"/>
      <c r="K59" s="71"/>
      <c r="L59" s="71"/>
      <c r="M59" s="79"/>
      <c r="N59" s="58"/>
      <c r="O59" s="80"/>
    </row>
    <row r="60" spans="1:15" s="50" customFormat="1" ht="18.75" customHeight="1">
      <c r="A60" s="165" t="s">
        <v>132</v>
      </c>
      <c r="B60" s="166"/>
      <c r="C60" s="166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3"/>
    </row>
    <row r="61" spans="1:15" s="50" customFormat="1" ht="18.75" customHeight="1">
      <c r="A61" s="82"/>
      <c r="B61" s="82"/>
      <c r="C61" s="82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3"/>
    </row>
    <row r="62" spans="1:15" s="50" customFormat="1" ht="18.75" customHeight="1">
      <c r="A62" s="82"/>
      <c r="B62" s="82"/>
      <c r="C62" s="82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3"/>
    </row>
    <row r="63" spans="1:15" s="50" customFormat="1" ht="18.75" customHeight="1">
      <c r="A63" s="72" t="s">
        <v>134</v>
      </c>
      <c r="B63" s="73"/>
      <c r="C63" s="52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3"/>
    </row>
    <row r="64" spans="1:16" ht="21" customHeight="1">
      <c r="A64" s="46"/>
      <c r="B64" s="47"/>
      <c r="C64" s="48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9"/>
      <c r="P64" s="46"/>
    </row>
    <row r="65" spans="1:16" ht="21" customHeight="1">
      <c r="A65" s="54"/>
      <c r="B65" s="47"/>
      <c r="C65" s="48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9"/>
      <c r="P65" s="46"/>
    </row>
    <row r="66" spans="1:16" ht="21" customHeight="1">
      <c r="A66" s="46"/>
      <c r="B66" s="47"/>
      <c r="C66" s="48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9"/>
      <c r="P66" s="46"/>
    </row>
    <row r="67" spans="1:16" ht="21" customHeight="1">
      <c r="A67" s="46"/>
      <c r="B67" s="47"/>
      <c r="C67" s="48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9"/>
      <c r="P67" s="46"/>
    </row>
    <row r="68" spans="1:16" ht="21" customHeight="1">
      <c r="A68" s="46"/>
      <c r="B68" s="47"/>
      <c r="C68" s="48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9"/>
      <c r="P68" s="46"/>
    </row>
    <row r="69" spans="1:16" ht="21" customHeight="1">
      <c r="A69" s="46"/>
      <c r="B69" s="47"/>
      <c r="C69" s="48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9"/>
      <c r="P69" s="46"/>
    </row>
    <row r="70" spans="1:16" ht="21" customHeight="1">
      <c r="A70" s="46"/>
      <c r="B70" s="47"/>
      <c r="C70" s="48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9"/>
      <c r="P70" s="46"/>
    </row>
    <row r="71" spans="1:16" ht="21" customHeight="1">
      <c r="A71" s="46"/>
      <c r="B71" s="47"/>
      <c r="C71" s="48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9"/>
      <c r="P71" s="46"/>
    </row>
    <row r="72" spans="1:16" ht="21" customHeight="1">
      <c r="A72" s="46"/>
      <c r="B72" s="47"/>
      <c r="C72" s="48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9"/>
      <c r="P72" s="46"/>
    </row>
    <row r="73" spans="1:16" ht="21" customHeight="1">
      <c r="A73" s="46"/>
      <c r="B73" s="47"/>
      <c r="C73" s="48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9"/>
      <c r="P73" s="46"/>
    </row>
    <row r="74" spans="1:16" ht="21" customHeight="1">
      <c r="A74" s="46"/>
      <c r="B74" s="47"/>
      <c r="C74" s="48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9"/>
      <c r="P74" s="46"/>
    </row>
    <row r="75" spans="1:16" ht="21" customHeight="1">
      <c r="A75" s="46"/>
      <c r="B75" s="47"/>
      <c r="C75" s="48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9"/>
      <c r="P75" s="46"/>
    </row>
    <row r="76" spans="1:16" ht="21" customHeight="1">
      <c r="A76" s="46"/>
      <c r="B76" s="47"/>
      <c r="C76" s="48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9"/>
      <c r="P76" s="46"/>
    </row>
  </sheetData>
  <sheetProtection/>
  <mergeCells count="33">
    <mergeCell ref="A60:C60"/>
    <mergeCell ref="A37:O37"/>
    <mergeCell ref="A38:O38"/>
    <mergeCell ref="A40:O40"/>
    <mergeCell ref="A41:O41"/>
    <mergeCell ref="A34:O34"/>
    <mergeCell ref="A56:O56"/>
    <mergeCell ref="A44:O44"/>
    <mergeCell ref="A45:O45"/>
    <mergeCell ref="A48:O48"/>
    <mergeCell ref="A25:O25"/>
    <mergeCell ref="A13:O13"/>
    <mergeCell ref="A33:O33"/>
    <mergeCell ref="A21:O21"/>
    <mergeCell ref="A30:O30"/>
    <mergeCell ref="A20:O20"/>
    <mergeCell ref="A24:O24"/>
    <mergeCell ref="A4:O4"/>
    <mergeCell ref="A5:O5"/>
    <mergeCell ref="A7:O7"/>
    <mergeCell ref="A15:O15"/>
    <mergeCell ref="A12:O12"/>
    <mergeCell ref="A10:O10"/>
    <mergeCell ref="A49:O49"/>
    <mergeCell ref="A51:O51"/>
    <mergeCell ref="A55:O55"/>
    <mergeCell ref="A1:O1"/>
    <mergeCell ref="B2:B3"/>
    <mergeCell ref="A2:A3"/>
    <mergeCell ref="D2:F2"/>
    <mergeCell ref="M2:O2"/>
    <mergeCell ref="A16:O16"/>
    <mergeCell ref="H2:L2"/>
  </mergeCells>
  <printOptions/>
  <pageMargins left="0.4724409448818898" right="0.43307086614173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&amp;R&amp;P</oddHeader>
    <oddFooter>&amp;R&amp;"TH SarabunPSK,Regular"&amp;18งานนโยบายและแผน (บธ.)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Jirasak</cp:lastModifiedBy>
  <cp:lastPrinted>2018-10-09T02:33:39Z</cp:lastPrinted>
  <dcterms:created xsi:type="dcterms:W3CDTF">1996-10-14T23:33:28Z</dcterms:created>
  <dcterms:modified xsi:type="dcterms:W3CDTF">2019-08-21T08:56:23Z</dcterms:modified>
  <cp:category/>
  <cp:version/>
  <cp:contentType/>
  <cp:contentStatus/>
</cp:coreProperties>
</file>